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codeName="ThisWorkbook"/>
  <mc:AlternateContent xmlns:mc="http://schemas.openxmlformats.org/markup-compatibility/2006">
    <mc:Choice Requires="x15">
      <x15ac:absPath xmlns:x15ac="http://schemas.microsoft.com/office/spreadsheetml/2010/11/ac" url="https://ts.accenture.com/sites/ASLLatina/Shared Documents/ASL Latina/"/>
    </mc:Choice>
  </mc:AlternateContent>
  <xr:revisionPtr revIDLastSave="133" documentId="8_{979850D4-8400-4CCA-AD44-F47649622528}" xr6:coauthVersionLast="47" xr6:coauthVersionMax="47" xr10:uidLastSave="{342E5B8E-68F1-4A9C-AA2D-C4675E9B8D1E}"/>
  <bookViews>
    <workbookView xWindow="-108" yWindow="-108" windowWidth="23256" windowHeight="12456" xr2:uid="{00000000-000D-0000-FFFF-FFFF00000000}"/>
  </bookViews>
  <sheets>
    <sheet name="Framework" sheetId="2" r:id="rId1"/>
    <sheet name="Remediation Proposal" sheetId="13" r:id="rId2"/>
    <sheet name="Gap Analysis" sheetId="10" state="hidden" r:id="rId3"/>
    <sheet name="Sheet4" sheetId="12" state="hidden" r:id="rId4"/>
    <sheet name="Dashboard" sheetId="3" state="hidden" r:id="rId5"/>
    <sheet name="Maturity Levels" sheetId="6" state="hidden" r:id="rId6"/>
  </sheets>
  <definedNames>
    <definedName name="_xlnm._FilterDatabase" localSheetId="0" hidden="1">Framework!$B$2:$X$263</definedName>
    <definedName name="_xlnm.Print_Area" localSheetId="0">Framework!$B$2:$E$263</definedName>
    <definedName name="_xlnm.Print_Titles" localSheetId="0">Framework!$2:$2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263" i="12" l="1"/>
  <c r="O263" i="12"/>
  <c r="P262" i="12"/>
  <c r="O262" i="12"/>
  <c r="Q261" i="12" s="1"/>
  <c r="P261" i="12"/>
  <c r="R261" i="12" s="1"/>
  <c r="O261" i="12"/>
  <c r="P260" i="12"/>
  <c r="R260" i="12" s="1"/>
  <c r="T260" i="12" s="1"/>
  <c r="O260" i="12"/>
  <c r="Q260" i="12" s="1"/>
  <c r="S260" i="12" s="1"/>
  <c r="Q259" i="12"/>
  <c r="P259" i="12"/>
  <c r="R259" i="12" s="1"/>
  <c r="O259" i="12"/>
  <c r="P258" i="12"/>
  <c r="R258" i="12" s="1"/>
  <c r="O258" i="12"/>
  <c r="Q258" i="12" s="1"/>
  <c r="P257" i="12"/>
  <c r="R257" i="12" s="1"/>
  <c r="O257" i="12"/>
  <c r="Q257" i="12" s="1"/>
  <c r="Q256" i="12"/>
  <c r="P256" i="12"/>
  <c r="R256" i="12" s="1"/>
  <c r="O256" i="12"/>
  <c r="P255" i="12"/>
  <c r="R255" i="12" s="1"/>
  <c r="O255" i="12"/>
  <c r="Q255" i="12" s="1"/>
  <c r="P254" i="12"/>
  <c r="O254" i="12"/>
  <c r="Q253" i="12"/>
  <c r="S253" i="12" s="1"/>
  <c r="P253" i="12"/>
  <c r="R253" i="12" s="1"/>
  <c r="T253" i="12" s="1"/>
  <c r="O253" i="12"/>
  <c r="P252" i="12"/>
  <c r="R252" i="12" s="1"/>
  <c r="O252" i="12"/>
  <c r="Q252" i="12" s="1"/>
  <c r="R251" i="12"/>
  <c r="P251" i="12"/>
  <c r="O251" i="12"/>
  <c r="Q251" i="12" s="1"/>
  <c r="P250" i="12"/>
  <c r="O250" i="12"/>
  <c r="P249" i="12"/>
  <c r="O249" i="12"/>
  <c r="R248" i="12"/>
  <c r="Q248" i="12"/>
  <c r="P248" i="12"/>
  <c r="O248" i="12"/>
  <c r="P247" i="12"/>
  <c r="O247" i="12"/>
  <c r="S246" i="12"/>
  <c r="Q246" i="12"/>
  <c r="P246" i="12"/>
  <c r="O246" i="12"/>
  <c r="R245" i="12"/>
  <c r="Q245" i="12"/>
  <c r="P245" i="12"/>
  <c r="O245" i="12"/>
  <c r="R244" i="12"/>
  <c r="P244" i="12"/>
  <c r="O244" i="12"/>
  <c r="Q244" i="12" s="1"/>
  <c r="Q243" i="12"/>
  <c r="P243" i="12"/>
  <c r="R243" i="12" s="1"/>
  <c r="O243" i="12"/>
  <c r="P242" i="12"/>
  <c r="O242" i="12"/>
  <c r="R241" i="12"/>
  <c r="T241" i="12" s="1"/>
  <c r="P241" i="12"/>
  <c r="O241" i="12"/>
  <c r="Q241" i="12" s="1"/>
  <c r="S241" i="12" s="1"/>
  <c r="Q240" i="12"/>
  <c r="P240" i="12"/>
  <c r="R240" i="12" s="1"/>
  <c r="O240" i="12"/>
  <c r="R239" i="12"/>
  <c r="Q239" i="12"/>
  <c r="P239" i="12"/>
  <c r="O239" i="12"/>
  <c r="R238" i="12"/>
  <c r="P238" i="12"/>
  <c r="O238" i="12"/>
  <c r="Q238" i="12" s="1"/>
  <c r="P237" i="12"/>
  <c r="O237" i="12"/>
  <c r="P236" i="12"/>
  <c r="O236" i="12"/>
  <c r="P235" i="12"/>
  <c r="O235" i="12"/>
  <c r="P234" i="12"/>
  <c r="R234" i="12" s="1"/>
  <c r="O234" i="12"/>
  <c r="Q234" i="12" s="1"/>
  <c r="P233" i="12"/>
  <c r="O233" i="12"/>
  <c r="Q231" i="12" s="1"/>
  <c r="P232" i="12"/>
  <c r="O232" i="12"/>
  <c r="R231" i="12"/>
  <c r="T231" i="12" s="1"/>
  <c r="P231" i="12"/>
  <c r="O231" i="12"/>
  <c r="P230" i="12"/>
  <c r="O230" i="12"/>
  <c r="Q229" i="12"/>
  <c r="P229" i="12"/>
  <c r="O229" i="12"/>
  <c r="P228" i="12"/>
  <c r="R228" i="12" s="1"/>
  <c r="O228" i="12"/>
  <c r="Q228" i="12" s="1"/>
  <c r="P227" i="12"/>
  <c r="R227" i="12" s="1"/>
  <c r="O227" i="12"/>
  <c r="Q227" i="12" s="1"/>
  <c r="Q226" i="12"/>
  <c r="P226" i="12"/>
  <c r="R226" i="12" s="1"/>
  <c r="O226" i="12"/>
  <c r="P225" i="12"/>
  <c r="O225" i="12"/>
  <c r="P224" i="12"/>
  <c r="O224" i="12"/>
  <c r="P223" i="12"/>
  <c r="R223" i="12" s="1"/>
  <c r="O223" i="12"/>
  <c r="Q223" i="12" s="1"/>
  <c r="P222" i="12"/>
  <c r="O222" i="12"/>
  <c r="P221" i="12"/>
  <c r="R221" i="12" s="1"/>
  <c r="O221" i="12"/>
  <c r="Q221" i="12" s="1"/>
  <c r="S221" i="12" s="1"/>
  <c r="P220" i="12"/>
  <c r="O220" i="12"/>
  <c r="P219" i="12"/>
  <c r="O219" i="12"/>
  <c r="P218" i="12"/>
  <c r="O218" i="12"/>
  <c r="P217" i="12"/>
  <c r="O217" i="12"/>
  <c r="P216" i="12"/>
  <c r="O216" i="12"/>
  <c r="Q216" i="12" s="1"/>
  <c r="P215" i="12"/>
  <c r="O215" i="12"/>
  <c r="R214" i="12"/>
  <c r="P214" i="12"/>
  <c r="O214" i="12"/>
  <c r="Q214" i="12" s="1"/>
  <c r="P213" i="12"/>
  <c r="O213" i="12"/>
  <c r="P212" i="12"/>
  <c r="O212" i="12"/>
  <c r="P211" i="12"/>
  <c r="O211" i="12"/>
  <c r="P210" i="12"/>
  <c r="O210" i="12"/>
  <c r="P209" i="12"/>
  <c r="O209" i="12"/>
  <c r="Q208" i="12"/>
  <c r="P208" i="12"/>
  <c r="O208" i="12"/>
  <c r="P207" i="12"/>
  <c r="O207" i="12"/>
  <c r="R206" i="12"/>
  <c r="Q206" i="12"/>
  <c r="P206" i="12"/>
  <c r="O206" i="12"/>
  <c r="P205" i="12"/>
  <c r="R202" i="12" s="1"/>
  <c r="O205" i="12"/>
  <c r="P204" i="12"/>
  <c r="O204" i="12"/>
  <c r="Q202" i="12" s="1"/>
  <c r="S202" i="12" s="1"/>
  <c r="P203" i="12"/>
  <c r="O203" i="12"/>
  <c r="P202" i="12"/>
  <c r="O202" i="12"/>
  <c r="P201" i="12"/>
  <c r="O201" i="12"/>
  <c r="P200" i="12"/>
  <c r="O200" i="12"/>
  <c r="Q199" i="12" s="1"/>
  <c r="P199" i="12"/>
  <c r="R199" i="12" s="1"/>
  <c r="O199" i="12"/>
  <c r="R198" i="12"/>
  <c r="Q198" i="12"/>
  <c r="P198" i="12"/>
  <c r="O198" i="12"/>
  <c r="P197" i="12"/>
  <c r="O197" i="12"/>
  <c r="Q196" i="12"/>
  <c r="P196" i="12"/>
  <c r="O196" i="12"/>
  <c r="P195" i="12"/>
  <c r="O195" i="12"/>
  <c r="P194" i="12"/>
  <c r="O194" i="12"/>
  <c r="P193" i="12"/>
  <c r="O193" i="12"/>
  <c r="P192" i="12"/>
  <c r="O192" i="12"/>
  <c r="P191" i="12"/>
  <c r="O191" i="12"/>
  <c r="P190" i="12"/>
  <c r="O190" i="12"/>
  <c r="P189" i="12"/>
  <c r="O189" i="12"/>
  <c r="P188" i="12"/>
  <c r="O188" i="12"/>
  <c r="P187" i="12"/>
  <c r="O187" i="12"/>
  <c r="P186" i="12"/>
  <c r="O186" i="12"/>
  <c r="P185" i="12"/>
  <c r="O185" i="12"/>
  <c r="P184" i="12"/>
  <c r="O184" i="12"/>
  <c r="P183" i="12"/>
  <c r="O183" i="12"/>
  <c r="P182" i="12"/>
  <c r="O182" i="12"/>
  <c r="P181" i="12"/>
  <c r="O181" i="12"/>
  <c r="P180" i="12"/>
  <c r="R180" i="12" s="1"/>
  <c r="O180" i="12"/>
  <c r="Q180" i="12" s="1"/>
  <c r="P179" i="12"/>
  <c r="O179" i="12"/>
  <c r="R178" i="12"/>
  <c r="Q178" i="12"/>
  <c r="P178" i="12"/>
  <c r="O178" i="12"/>
  <c r="R177" i="12"/>
  <c r="P177" i="12"/>
  <c r="O177" i="12"/>
  <c r="Q177" i="12" s="1"/>
  <c r="P176" i="12"/>
  <c r="O176" i="12"/>
  <c r="P175" i="12"/>
  <c r="O175" i="12"/>
  <c r="P174" i="12"/>
  <c r="O174" i="12"/>
  <c r="P173" i="12"/>
  <c r="R173" i="12" s="1"/>
  <c r="O173" i="12"/>
  <c r="Q173" i="12" s="1"/>
  <c r="P172" i="12"/>
  <c r="O172" i="12"/>
  <c r="P171" i="12"/>
  <c r="O171" i="12"/>
  <c r="P170" i="12"/>
  <c r="O170" i="12"/>
  <c r="P169" i="12"/>
  <c r="O169" i="12"/>
  <c r="P168" i="12"/>
  <c r="O168" i="12"/>
  <c r="P167" i="12"/>
  <c r="O167" i="12"/>
  <c r="P166" i="12"/>
  <c r="O166" i="12"/>
  <c r="P165" i="12"/>
  <c r="O165" i="12"/>
  <c r="P164" i="12"/>
  <c r="O164" i="12"/>
  <c r="P163" i="12"/>
  <c r="O163" i="12"/>
  <c r="P162" i="12"/>
  <c r="O162" i="12"/>
  <c r="P161" i="12"/>
  <c r="O161" i="12"/>
  <c r="P160" i="12"/>
  <c r="O160" i="12"/>
  <c r="R159" i="12"/>
  <c r="P159" i="12"/>
  <c r="O159" i="12"/>
  <c r="Q159" i="12" s="1"/>
  <c r="P158" i="12"/>
  <c r="O158" i="12"/>
  <c r="P157" i="12"/>
  <c r="O157" i="12"/>
  <c r="P156" i="12"/>
  <c r="O156" i="12"/>
  <c r="P155" i="12"/>
  <c r="O155" i="12"/>
  <c r="P154" i="12"/>
  <c r="R152" i="12" s="1"/>
  <c r="O154" i="12"/>
  <c r="P153" i="12"/>
  <c r="O153" i="12"/>
  <c r="Q152" i="12"/>
  <c r="P152" i="12"/>
  <c r="O152" i="12"/>
  <c r="P151" i="12"/>
  <c r="O151" i="12"/>
  <c r="P150" i="12"/>
  <c r="R147" i="12" s="1"/>
  <c r="O150" i="12"/>
  <c r="P149" i="12"/>
  <c r="O149" i="12"/>
  <c r="P148" i="12"/>
  <c r="O148" i="12"/>
  <c r="Q147" i="12"/>
  <c r="P147" i="12"/>
  <c r="O147" i="12"/>
  <c r="Q146" i="12"/>
  <c r="P146" i="12"/>
  <c r="R146" i="12" s="1"/>
  <c r="O146" i="12"/>
  <c r="P145" i="12"/>
  <c r="O145" i="12"/>
  <c r="P144" i="12"/>
  <c r="R144" i="12" s="1"/>
  <c r="O144" i="12"/>
  <c r="Q144" i="12" s="1"/>
  <c r="P143" i="12"/>
  <c r="O143" i="12"/>
  <c r="P142" i="12"/>
  <c r="O142" i="12"/>
  <c r="P141" i="12"/>
  <c r="O141" i="12"/>
  <c r="P140" i="12"/>
  <c r="O140" i="12"/>
  <c r="R139" i="12"/>
  <c r="Q139" i="12"/>
  <c r="S139" i="12" s="1"/>
  <c r="P139" i="12"/>
  <c r="O139" i="12"/>
  <c r="P138" i="12"/>
  <c r="O138" i="12"/>
  <c r="P137" i="12"/>
  <c r="O137" i="12"/>
  <c r="P136" i="12"/>
  <c r="O136" i="12"/>
  <c r="Q136" i="12" s="1"/>
  <c r="P135" i="12"/>
  <c r="O135" i="12"/>
  <c r="P134" i="12"/>
  <c r="O134" i="12"/>
  <c r="P133" i="12"/>
  <c r="O133" i="12"/>
  <c r="P132" i="12"/>
  <c r="O132" i="12"/>
  <c r="P131" i="12"/>
  <c r="O131" i="12"/>
  <c r="P130" i="12"/>
  <c r="O130" i="12"/>
  <c r="P129" i="12"/>
  <c r="O129" i="12"/>
  <c r="Q128" i="12" s="1"/>
  <c r="S128" i="12" s="1"/>
  <c r="P128" i="12"/>
  <c r="R128" i="12" s="1"/>
  <c r="O128" i="12"/>
  <c r="P127" i="12"/>
  <c r="O127" i="12"/>
  <c r="P126" i="12"/>
  <c r="O126" i="12"/>
  <c r="P125" i="12"/>
  <c r="O125" i="12"/>
  <c r="P124" i="12"/>
  <c r="O124" i="12"/>
  <c r="Q124" i="12" s="1"/>
  <c r="P123" i="12"/>
  <c r="O123" i="12"/>
  <c r="P122" i="12"/>
  <c r="O122" i="12"/>
  <c r="P121" i="12"/>
  <c r="O121" i="12"/>
  <c r="P120" i="12"/>
  <c r="O120" i="12"/>
  <c r="P119" i="12"/>
  <c r="O119" i="12"/>
  <c r="P118" i="12"/>
  <c r="O118" i="12"/>
  <c r="P117" i="12"/>
  <c r="O117" i="12"/>
  <c r="P116" i="12"/>
  <c r="O116" i="12"/>
  <c r="P115" i="12"/>
  <c r="O115" i="12"/>
  <c r="P114" i="12"/>
  <c r="O114" i="12"/>
  <c r="P113" i="12"/>
  <c r="O113" i="12"/>
  <c r="P112" i="12"/>
  <c r="O112" i="12"/>
  <c r="R111" i="12"/>
  <c r="P111" i="12"/>
  <c r="O111" i="12"/>
  <c r="Q111" i="12" s="1"/>
  <c r="P110" i="12"/>
  <c r="R110" i="12" s="1"/>
  <c r="O110" i="12"/>
  <c r="Q110" i="12" s="1"/>
  <c r="P109" i="12"/>
  <c r="R109" i="12" s="1"/>
  <c r="O109" i="12"/>
  <c r="Q109" i="12" s="1"/>
  <c r="P108" i="12"/>
  <c r="O108" i="12"/>
  <c r="P107" i="12"/>
  <c r="O107" i="12"/>
  <c r="Q107" i="12" s="1"/>
  <c r="P106" i="12"/>
  <c r="R106" i="12" s="1"/>
  <c r="O106" i="12"/>
  <c r="Q106" i="12" s="1"/>
  <c r="S106" i="12" s="1"/>
  <c r="P105" i="12"/>
  <c r="O105" i="12"/>
  <c r="P104" i="12"/>
  <c r="O104" i="12"/>
  <c r="P103" i="12"/>
  <c r="O103" i="12"/>
  <c r="Q103" i="12" s="1"/>
  <c r="P102" i="12"/>
  <c r="O102" i="12"/>
  <c r="P101" i="12"/>
  <c r="O101" i="12"/>
  <c r="P100" i="12"/>
  <c r="O100" i="12"/>
  <c r="P99" i="12"/>
  <c r="O99" i="12"/>
  <c r="P98" i="12"/>
  <c r="O98" i="12"/>
  <c r="P97" i="12"/>
  <c r="O97" i="12"/>
  <c r="P96" i="12"/>
  <c r="O96" i="12"/>
  <c r="P95" i="12"/>
  <c r="O95" i="12"/>
  <c r="P94" i="12"/>
  <c r="O94" i="12"/>
  <c r="P93" i="12"/>
  <c r="O93" i="12"/>
  <c r="P92" i="12"/>
  <c r="O92" i="12"/>
  <c r="Q92" i="12" s="1"/>
  <c r="P91" i="12"/>
  <c r="O91" i="12"/>
  <c r="Q90" i="12"/>
  <c r="P90" i="12"/>
  <c r="R90" i="12" s="1"/>
  <c r="O90" i="12"/>
  <c r="P89" i="12"/>
  <c r="R89" i="12" s="1"/>
  <c r="O89" i="12"/>
  <c r="Q89" i="12" s="1"/>
  <c r="S89" i="12" s="1"/>
  <c r="P88" i="12"/>
  <c r="R88" i="12" s="1"/>
  <c r="O88" i="12"/>
  <c r="Q88" i="12" s="1"/>
  <c r="P87" i="12"/>
  <c r="O87" i="12"/>
  <c r="P86" i="12"/>
  <c r="O86" i="12"/>
  <c r="Q86" i="12" s="1"/>
  <c r="P85" i="12"/>
  <c r="O85" i="12"/>
  <c r="P84" i="12"/>
  <c r="O84" i="12"/>
  <c r="Q84" i="12" s="1"/>
  <c r="R83" i="12"/>
  <c r="P83" i="12"/>
  <c r="O83" i="12"/>
  <c r="Q83" i="12" s="1"/>
  <c r="P82" i="12"/>
  <c r="R82" i="12" s="1"/>
  <c r="O82" i="12"/>
  <c r="Q82" i="12" s="1"/>
  <c r="P81" i="12"/>
  <c r="O81" i="12"/>
  <c r="P80" i="12"/>
  <c r="O80" i="12"/>
  <c r="R79" i="12"/>
  <c r="P79" i="12"/>
  <c r="O79" i="12"/>
  <c r="Q79" i="12" s="1"/>
  <c r="P78" i="12"/>
  <c r="R78" i="12" s="1"/>
  <c r="O78" i="12"/>
  <c r="Q78" i="12" s="1"/>
  <c r="P77" i="12"/>
  <c r="R77" i="12" s="1"/>
  <c r="O77" i="12"/>
  <c r="Q77" i="12" s="1"/>
  <c r="P76" i="12"/>
  <c r="O76" i="12"/>
  <c r="P75" i="12"/>
  <c r="O75" i="12"/>
  <c r="Q75" i="12" s="1"/>
  <c r="P74" i="12"/>
  <c r="O74" i="12"/>
  <c r="P73" i="12"/>
  <c r="O73" i="12"/>
  <c r="P72" i="12"/>
  <c r="O72" i="12"/>
  <c r="Q69" i="12" s="1"/>
  <c r="S69" i="12" s="1"/>
  <c r="P71" i="12"/>
  <c r="R69" i="12" s="1"/>
  <c r="O71" i="12"/>
  <c r="P70" i="12"/>
  <c r="O70" i="12"/>
  <c r="P69" i="12"/>
  <c r="O69" i="12"/>
  <c r="P68" i="12"/>
  <c r="O68" i="12"/>
  <c r="R67" i="12"/>
  <c r="P67" i="12"/>
  <c r="O67" i="12"/>
  <c r="Q67" i="12" s="1"/>
  <c r="P66" i="12"/>
  <c r="R66" i="12" s="1"/>
  <c r="O66" i="12"/>
  <c r="Q66" i="12" s="1"/>
  <c r="P65" i="12"/>
  <c r="O65" i="12"/>
  <c r="P64" i="12"/>
  <c r="O64" i="12"/>
  <c r="R63" i="12"/>
  <c r="P63" i="12"/>
  <c r="O63" i="12"/>
  <c r="Q63" i="12" s="1"/>
  <c r="P62" i="12"/>
  <c r="O62" i="12"/>
  <c r="R61" i="12"/>
  <c r="Q61" i="12"/>
  <c r="P61" i="12"/>
  <c r="O61" i="12"/>
  <c r="P60" i="12"/>
  <c r="O60" i="12"/>
  <c r="P59" i="12"/>
  <c r="O59" i="12"/>
  <c r="P58" i="12"/>
  <c r="O58" i="12"/>
  <c r="P57" i="12"/>
  <c r="R57" i="12" s="1"/>
  <c r="O57" i="12"/>
  <c r="Q57" i="12" s="1"/>
  <c r="P56" i="12"/>
  <c r="O56" i="12"/>
  <c r="P55" i="12"/>
  <c r="O55" i="12"/>
  <c r="P54" i="12"/>
  <c r="O54" i="12"/>
  <c r="P53" i="12"/>
  <c r="O53" i="12"/>
  <c r="P52" i="12"/>
  <c r="O52" i="12"/>
  <c r="P51" i="12"/>
  <c r="O51" i="12"/>
  <c r="P50" i="12"/>
  <c r="O50" i="12"/>
  <c r="Q48" i="12" s="1"/>
  <c r="P49" i="12"/>
  <c r="O49" i="12"/>
  <c r="P48" i="12"/>
  <c r="O48" i="12"/>
  <c r="P47" i="12"/>
  <c r="R47" i="12" s="1"/>
  <c r="O47" i="12"/>
  <c r="Q47" i="12" s="1"/>
  <c r="R46" i="12"/>
  <c r="P46" i="12"/>
  <c r="O46" i="12"/>
  <c r="Q46" i="12" s="1"/>
  <c r="P45" i="12"/>
  <c r="R45" i="12" s="1"/>
  <c r="O45" i="12"/>
  <c r="Q45" i="12" s="1"/>
  <c r="P44" i="12"/>
  <c r="O44" i="12"/>
  <c r="Q43" i="12"/>
  <c r="P43" i="12"/>
  <c r="R43" i="12" s="1"/>
  <c r="O43" i="12"/>
  <c r="P42" i="12"/>
  <c r="R42" i="12" s="1"/>
  <c r="O42" i="12"/>
  <c r="Q42" i="12" s="1"/>
  <c r="P41" i="12"/>
  <c r="O41" i="12"/>
  <c r="P40" i="12"/>
  <c r="O40" i="12"/>
  <c r="Q39" i="12"/>
  <c r="P39" i="12"/>
  <c r="O39" i="12"/>
  <c r="P38" i="12"/>
  <c r="R38" i="12" s="1"/>
  <c r="O38" i="12"/>
  <c r="Q38" i="12" s="1"/>
  <c r="R37" i="12"/>
  <c r="Q37" i="12"/>
  <c r="P37" i="12"/>
  <c r="O37" i="12"/>
  <c r="Q36" i="12"/>
  <c r="P36" i="12"/>
  <c r="R36" i="12" s="1"/>
  <c r="O36" i="12"/>
  <c r="Q35" i="12"/>
  <c r="P35" i="12"/>
  <c r="R35" i="12" s="1"/>
  <c r="O35" i="12"/>
  <c r="P34" i="12"/>
  <c r="R34" i="12" s="1"/>
  <c r="O34" i="12"/>
  <c r="Q34" i="12" s="1"/>
  <c r="R33" i="12"/>
  <c r="P33" i="12"/>
  <c r="O33" i="12"/>
  <c r="Q33" i="12" s="1"/>
  <c r="R32" i="12"/>
  <c r="T32" i="12" s="1"/>
  <c r="Q32" i="12"/>
  <c r="S32" i="12" s="1"/>
  <c r="P32" i="12"/>
  <c r="O32" i="12"/>
  <c r="Q31" i="12"/>
  <c r="P31" i="12"/>
  <c r="R31" i="12" s="1"/>
  <c r="O31" i="12"/>
  <c r="P30" i="12"/>
  <c r="O30" i="12"/>
  <c r="R29" i="12"/>
  <c r="Q29" i="12"/>
  <c r="S29" i="12" s="1"/>
  <c r="P29" i="12"/>
  <c r="O29" i="12"/>
  <c r="P28" i="12"/>
  <c r="O28" i="12"/>
  <c r="R27" i="12"/>
  <c r="P27" i="12"/>
  <c r="O27" i="12"/>
  <c r="Q26" i="12"/>
  <c r="P26" i="12"/>
  <c r="R26" i="12" s="1"/>
  <c r="O26" i="12"/>
  <c r="P25" i="12"/>
  <c r="O25" i="12"/>
  <c r="Q24" i="12"/>
  <c r="P24" i="12"/>
  <c r="R24" i="12" s="1"/>
  <c r="O24" i="12"/>
  <c r="Q23" i="12"/>
  <c r="P23" i="12"/>
  <c r="R23" i="12" s="1"/>
  <c r="O23" i="12"/>
  <c r="P22" i="12"/>
  <c r="R22" i="12" s="1"/>
  <c r="O22" i="12"/>
  <c r="Q22" i="12" s="1"/>
  <c r="R21" i="12"/>
  <c r="P21" i="12"/>
  <c r="O21" i="12"/>
  <c r="Q21" i="12" s="1"/>
  <c r="P20" i="12"/>
  <c r="R20" i="12" s="1"/>
  <c r="O20" i="12"/>
  <c r="Q20" i="12" s="1"/>
  <c r="P19" i="12"/>
  <c r="O19" i="12"/>
  <c r="P18" i="12"/>
  <c r="O18" i="12"/>
  <c r="R17" i="12"/>
  <c r="P17" i="12"/>
  <c r="O17" i="12"/>
  <c r="P16" i="12"/>
  <c r="R16" i="12" s="1"/>
  <c r="O16" i="12"/>
  <c r="Q16" i="12" s="1"/>
  <c r="P15" i="12"/>
  <c r="R15" i="12" s="1"/>
  <c r="O15" i="12"/>
  <c r="Q15" i="12" s="1"/>
  <c r="P14" i="12"/>
  <c r="R14" i="12" s="1"/>
  <c r="T14" i="12" s="1"/>
  <c r="O14" i="12"/>
  <c r="Q14" i="12" s="1"/>
  <c r="P13" i="12"/>
  <c r="O13" i="12"/>
  <c r="Q11" i="12" s="1"/>
  <c r="P12" i="12"/>
  <c r="O12" i="12"/>
  <c r="P11" i="12"/>
  <c r="O11" i="12"/>
  <c r="P10" i="12"/>
  <c r="O10" i="12"/>
  <c r="P9" i="12"/>
  <c r="O9" i="12"/>
  <c r="Q8" i="12" s="1"/>
  <c r="R8" i="12"/>
  <c r="P8" i="12"/>
  <c r="O8" i="12"/>
  <c r="P7" i="12"/>
  <c r="O7" i="12"/>
  <c r="R6" i="12"/>
  <c r="P6" i="12"/>
  <c r="O6" i="12"/>
  <c r="Q6" i="12" s="1"/>
  <c r="P5" i="12"/>
  <c r="R5" i="12" s="1"/>
  <c r="O5" i="12"/>
  <c r="Q5" i="12" s="1"/>
  <c r="P4" i="12"/>
  <c r="O4" i="12"/>
  <c r="R3" i="12"/>
  <c r="P3" i="12"/>
  <c r="O3" i="12"/>
  <c r="Q3" i="12" s="1"/>
  <c r="S3" i="12" l="1"/>
  <c r="T69" i="12"/>
  <c r="S35" i="12"/>
  <c r="T29" i="12"/>
  <c r="Q52" i="12"/>
  <c r="S48" i="12" s="1"/>
  <c r="Q162" i="12"/>
  <c r="S152" i="12" s="1"/>
  <c r="R216" i="12"/>
  <c r="S231" i="12"/>
  <c r="R246" i="12"/>
  <c r="T246" i="12" s="1"/>
  <c r="T128" i="12"/>
  <c r="R11" i="12"/>
  <c r="T3" i="12" s="1"/>
  <c r="R52" i="12"/>
  <c r="R84" i="12"/>
  <c r="R124" i="12"/>
  <c r="R136" i="12"/>
  <c r="R162" i="12"/>
  <c r="T152" i="12" s="1"/>
  <c r="R196" i="12"/>
  <c r="T180" i="12" s="1"/>
  <c r="S251" i="12"/>
  <c r="T139" i="12"/>
  <c r="T221" i="12"/>
  <c r="T89" i="12"/>
  <c r="Q17" i="12"/>
  <c r="R107" i="12"/>
  <c r="T106" i="12" s="1"/>
  <c r="S180" i="12"/>
  <c r="R229" i="12"/>
  <c r="T251" i="12"/>
  <c r="R48" i="12"/>
  <c r="T48" i="12" s="1"/>
  <c r="R103" i="12"/>
  <c r="Q27" i="12"/>
  <c r="S23" i="12" s="1"/>
  <c r="R75" i="12"/>
  <c r="R86" i="12"/>
  <c r="S14" i="12"/>
  <c r="T23" i="12"/>
  <c r="R39" i="12"/>
  <c r="T35" i="12" s="1"/>
  <c r="R92" i="12"/>
  <c r="R208" i="12"/>
  <c r="T202" i="12" s="1"/>
  <c r="Q15" i="2"/>
  <c r="P66" i="2"/>
  <c r="Q66" i="2"/>
  <c r="P67" i="2"/>
  <c r="Q67" i="2"/>
  <c r="P68" i="2"/>
  <c r="Q68" i="2"/>
  <c r="P69" i="2"/>
  <c r="Q69" i="2"/>
  <c r="P70" i="2"/>
  <c r="Q70" i="2"/>
  <c r="P71" i="2"/>
  <c r="Q71" i="2"/>
  <c r="P72" i="2"/>
  <c r="Q72" i="2"/>
  <c r="P73" i="2"/>
  <c r="Q73" i="2"/>
  <c r="P74" i="2"/>
  <c r="Q74" i="2"/>
  <c r="P75" i="2"/>
  <c r="Q75" i="2"/>
  <c r="P76" i="2"/>
  <c r="Q76" i="2"/>
  <c r="P77" i="2"/>
  <c r="Q77" i="2"/>
  <c r="P78" i="2"/>
  <c r="Q78" i="2"/>
  <c r="P79" i="2"/>
  <c r="Q79" i="2"/>
  <c r="P80" i="2"/>
  <c r="Q80" i="2"/>
  <c r="P81" i="2"/>
  <c r="Q81" i="2"/>
  <c r="P82" i="2"/>
  <c r="Q82" i="2"/>
  <c r="P83" i="2"/>
  <c r="Q83" i="2"/>
  <c r="P84" i="2"/>
  <c r="Q84" i="2"/>
  <c r="P85" i="2"/>
  <c r="Q85" i="2"/>
  <c r="P86" i="2"/>
  <c r="Q86" i="2"/>
  <c r="P87" i="2"/>
  <c r="Q87" i="2"/>
  <c r="P88" i="2"/>
  <c r="Q88" i="2"/>
  <c r="P89" i="2"/>
  <c r="Q89" i="2"/>
  <c r="P90" i="2"/>
  <c r="Q90" i="2"/>
  <c r="P91" i="2"/>
  <c r="Q91" i="2"/>
  <c r="P92" i="2"/>
  <c r="Q92" i="2"/>
  <c r="P93" i="2"/>
  <c r="Q93" i="2"/>
  <c r="P94" i="2"/>
  <c r="Q94" i="2"/>
  <c r="P95" i="2"/>
  <c r="Q95" i="2"/>
  <c r="P96" i="2"/>
  <c r="Q96" i="2"/>
  <c r="P97" i="2"/>
  <c r="Q97" i="2"/>
  <c r="P98" i="2"/>
  <c r="Q98" i="2"/>
  <c r="P99" i="2"/>
  <c r="Q99" i="2"/>
  <c r="P100" i="2"/>
  <c r="Q100" i="2"/>
  <c r="P101" i="2"/>
  <c r="Q101" i="2"/>
  <c r="P102" i="2"/>
  <c r="Q102" i="2"/>
  <c r="P103" i="2"/>
  <c r="Q103" i="2"/>
  <c r="P104" i="2"/>
  <c r="Q104" i="2"/>
  <c r="P105" i="2"/>
  <c r="Q105" i="2"/>
  <c r="P106" i="2"/>
  <c r="Q106" i="2"/>
  <c r="P107" i="2"/>
  <c r="Q107" i="2"/>
  <c r="P108" i="2"/>
  <c r="Q108" i="2"/>
  <c r="P109" i="2"/>
  <c r="Q109" i="2"/>
  <c r="P110" i="2"/>
  <c r="Q110" i="2"/>
  <c r="P111" i="2"/>
  <c r="Q111" i="2"/>
  <c r="P112" i="2"/>
  <c r="Q112" i="2"/>
  <c r="P113" i="2"/>
  <c r="Q113" i="2"/>
  <c r="P114" i="2"/>
  <c r="Q114" i="2"/>
  <c r="P115" i="2"/>
  <c r="Q115" i="2"/>
  <c r="P116" i="2"/>
  <c r="Q116" i="2"/>
  <c r="P117" i="2"/>
  <c r="Q117" i="2"/>
  <c r="P118" i="2"/>
  <c r="Q118" i="2"/>
  <c r="P119" i="2"/>
  <c r="Q119" i="2"/>
  <c r="P120" i="2"/>
  <c r="Q120" i="2"/>
  <c r="P121" i="2"/>
  <c r="Q121" i="2"/>
  <c r="P122" i="2"/>
  <c r="Q122" i="2"/>
  <c r="P123" i="2"/>
  <c r="Q123" i="2"/>
  <c r="P124" i="2"/>
  <c r="Q124" i="2"/>
  <c r="P125" i="2"/>
  <c r="Q125" i="2"/>
  <c r="P126" i="2"/>
  <c r="Q126" i="2"/>
  <c r="P127" i="2"/>
  <c r="Q127" i="2"/>
  <c r="P128" i="2"/>
  <c r="Q128" i="2"/>
  <c r="P129" i="2"/>
  <c r="Q129" i="2"/>
  <c r="P130" i="2"/>
  <c r="Q130" i="2"/>
  <c r="P131" i="2"/>
  <c r="Q131" i="2"/>
  <c r="P132" i="2"/>
  <c r="Q132" i="2"/>
  <c r="P133" i="2"/>
  <c r="Q133" i="2"/>
  <c r="P134" i="2"/>
  <c r="Q134" i="2"/>
  <c r="P135" i="2"/>
  <c r="Q135" i="2"/>
  <c r="P136" i="2"/>
  <c r="Q136" i="2"/>
  <c r="P137" i="2"/>
  <c r="Q137" i="2"/>
  <c r="P138" i="2"/>
  <c r="Q138" i="2"/>
  <c r="P139" i="2"/>
  <c r="Q139" i="2"/>
  <c r="P140" i="2"/>
  <c r="Q140" i="2"/>
  <c r="P141" i="2"/>
  <c r="Q141" i="2"/>
  <c r="P142" i="2"/>
  <c r="Q142" i="2"/>
  <c r="P143" i="2"/>
  <c r="Q143" i="2"/>
  <c r="P144" i="2"/>
  <c r="Q144" i="2"/>
  <c r="P145" i="2"/>
  <c r="Q145" i="2"/>
  <c r="P146" i="2"/>
  <c r="Q146" i="2"/>
  <c r="P147" i="2"/>
  <c r="Q147" i="2"/>
  <c r="P148" i="2"/>
  <c r="Q148" i="2"/>
  <c r="P149" i="2"/>
  <c r="Q149" i="2"/>
  <c r="P150" i="2"/>
  <c r="Q150" i="2"/>
  <c r="P151" i="2"/>
  <c r="Q151" i="2"/>
  <c r="P152" i="2"/>
  <c r="Q152" i="2"/>
  <c r="P153" i="2"/>
  <c r="Q153" i="2"/>
  <c r="P154" i="2"/>
  <c r="Q154" i="2"/>
  <c r="P155" i="2"/>
  <c r="Q155" i="2"/>
  <c r="P156" i="2"/>
  <c r="Q156" i="2"/>
  <c r="P157" i="2"/>
  <c r="Q157" i="2"/>
  <c r="P158" i="2"/>
  <c r="Q158" i="2"/>
  <c r="P159" i="2"/>
  <c r="Q159" i="2"/>
  <c r="P160" i="2"/>
  <c r="Q160" i="2"/>
  <c r="P161" i="2"/>
  <c r="Q161" i="2"/>
  <c r="P162" i="2"/>
  <c r="Q162" i="2"/>
  <c r="P163" i="2"/>
  <c r="Q163" i="2"/>
  <c r="P164" i="2"/>
  <c r="Q164" i="2"/>
  <c r="P165" i="2"/>
  <c r="Q165" i="2"/>
  <c r="P166" i="2"/>
  <c r="Q166" i="2"/>
  <c r="P167" i="2"/>
  <c r="Q167" i="2"/>
  <c r="P168" i="2"/>
  <c r="Q168" i="2"/>
  <c r="P169" i="2"/>
  <c r="Q169" i="2"/>
  <c r="P170" i="2"/>
  <c r="Q170" i="2"/>
  <c r="P171" i="2"/>
  <c r="Q171" i="2"/>
  <c r="P172" i="2"/>
  <c r="Q172" i="2"/>
  <c r="P173" i="2"/>
  <c r="Q173" i="2"/>
  <c r="P174" i="2"/>
  <c r="Q174" i="2"/>
  <c r="P175" i="2"/>
  <c r="Q175" i="2"/>
  <c r="P176" i="2"/>
  <c r="Q176" i="2"/>
  <c r="P177" i="2"/>
  <c r="Q177" i="2"/>
  <c r="P178" i="2"/>
  <c r="Q178" i="2"/>
  <c r="P179" i="2"/>
  <c r="Q179" i="2"/>
  <c r="P180" i="2"/>
  <c r="Q180" i="2"/>
  <c r="P181" i="2"/>
  <c r="Q181" i="2"/>
  <c r="P182" i="2"/>
  <c r="Q182" i="2"/>
  <c r="P183" i="2"/>
  <c r="Q183" i="2"/>
  <c r="P184" i="2"/>
  <c r="Q184" i="2"/>
  <c r="P185" i="2"/>
  <c r="Q185" i="2"/>
  <c r="P186" i="2"/>
  <c r="Q186" i="2"/>
  <c r="P187" i="2"/>
  <c r="Q187" i="2"/>
  <c r="P188" i="2"/>
  <c r="Q188" i="2"/>
  <c r="P189" i="2"/>
  <c r="Q189" i="2"/>
  <c r="P190" i="2"/>
  <c r="Q190" i="2"/>
  <c r="P191" i="2"/>
  <c r="Q191" i="2"/>
  <c r="P192" i="2"/>
  <c r="Q192" i="2"/>
  <c r="P193" i="2"/>
  <c r="Q193" i="2"/>
  <c r="P194" i="2"/>
  <c r="Q194" i="2"/>
  <c r="P195" i="2"/>
  <c r="Q195" i="2"/>
  <c r="P196" i="2"/>
  <c r="Q196" i="2"/>
  <c r="P197" i="2"/>
  <c r="Q197" i="2"/>
  <c r="P198" i="2"/>
  <c r="Q198" i="2"/>
  <c r="P199" i="2"/>
  <c r="Q199" i="2"/>
  <c r="P200" i="2"/>
  <c r="Q200" i="2"/>
  <c r="P201" i="2"/>
  <c r="Q201" i="2"/>
  <c r="P202" i="2"/>
  <c r="Q202" i="2"/>
  <c r="P203" i="2"/>
  <c r="Q203" i="2"/>
  <c r="P204" i="2"/>
  <c r="Q204" i="2"/>
  <c r="P205" i="2"/>
  <c r="Q205" i="2"/>
  <c r="P206" i="2"/>
  <c r="Q206" i="2"/>
  <c r="P207" i="2"/>
  <c r="Q207" i="2"/>
  <c r="P208" i="2"/>
  <c r="Q208" i="2"/>
  <c r="P209" i="2"/>
  <c r="Q209" i="2"/>
  <c r="P210" i="2"/>
  <c r="Q210" i="2"/>
  <c r="P211" i="2"/>
  <c r="Q211" i="2"/>
  <c r="P212" i="2"/>
  <c r="Q212" i="2"/>
  <c r="P213" i="2"/>
  <c r="Q213" i="2"/>
  <c r="P214" i="2"/>
  <c r="Q214" i="2"/>
  <c r="P215" i="2"/>
  <c r="Q215" i="2"/>
  <c r="P216" i="2"/>
  <c r="Q216" i="2"/>
  <c r="P217" i="2"/>
  <c r="Q217" i="2"/>
  <c r="P218" i="2"/>
  <c r="Q218" i="2"/>
  <c r="P219" i="2"/>
  <c r="Q219" i="2"/>
  <c r="P220" i="2"/>
  <c r="Q220" i="2"/>
  <c r="P221" i="2"/>
  <c r="Q221" i="2"/>
  <c r="P222" i="2"/>
  <c r="Q222" i="2"/>
  <c r="P223" i="2"/>
  <c r="Q223" i="2"/>
  <c r="P224" i="2"/>
  <c r="Q224" i="2"/>
  <c r="P225" i="2"/>
  <c r="Q225" i="2"/>
  <c r="P226" i="2"/>
  <c r="Q226" i="2"/>
  <c r="P227" i="2"/>
  <c r="Q227" i="2"/>
  <c r="P228" i="2"/>
  <c r="Q228" i="2"/>
  <c r="P229" i="2"/>
  <c r="Q229" i="2"/>
  <c r="P230" i="2"/>
  <c r="Q230" i="2"/>
  <c r="P231" i="2"/>
  <c r="Q231" i="2"/>
  <c r="P232" i="2"/>
  <c r="Q232" i="2"/>
  <c r="P233" i="2"/>
  <c r="Q233" i="2"/>
  <c r="P234" i="2"/>
  <c r="Q234" i="2"/>
  <c r="P235" i="2"/>
  <c r="Q235" i="2"/>
  <c r="P236" i="2"/>
  <c r="Q236" i="2"/>
  <c r="P237" i="2"/>
  <c r="Q237" i="2"/>
  <c r="P238" i="2"/>
  <c r="Q238" i="2"/>
  <c r="P239" i="2"/>
  <c r="Q239" i="2"/>
  <c r="P240" i="2"/>
  <c r="Q240" i="2"/>
  <c r="P241" i="2"/>
  <c r="Q241" i="2"/>
  <c r="P242" i="2"/>
  <c r="Q242" i="2"/>
  <c r="P243" i="2"/>
  <c r="Q243" i="2"/>
  <c r="P244" i="2"/>
  <c r="Q244" i="2"/>
  <c r="P245" i="2"/>
  <c r="Q245" i="2"/>
  <c r="P246" i="2"/>
  <c r="Q246" i="2"/>
  <c r="P247" i="2"/>
  <c r="Q247" i="2"/>
  <c r="P248" i="2"/>
  <c r="Q248" i="2"/>
  <c r="P249" i="2"/>
  <c r="Q249" i="2"/>
  <c r="P250" i="2"/>
  <c r="Q250" i="2"/>
  <c r="P251" i="2"/>
  <c r="Q251" i="2"/>
  <c r="P252" i="2"/>
  <c r="Q252" i="2"/>
  <c r="P253" i="2"/>
  <c r="Q253" i="2"/>
  <c r="P254" i="2"/>
  <c r="Q254" i="2"/>
  <c r="P255" i="2"/>
  <c r="Q255" i="2"/>
  <c r="P256" i="2"/>
  <c r="Q256" i="2"/>
  <c r="P257" i="2"/>
  <c r="Q257" i="2"/>
  <c r="P258" i="2"/>
  <c r="Q258" i="2"/>
  <c r="P259" i="2"/>
  <c r="Q259" i="2"/>
  <c r="P260" i="2"/>
  <c r="Q260" i="2"/>
  <c r="P261" i="2"/>
  <c r="Q261" i="2"/>
  <c r="P262" i="2"/>
  <c r="Q262" i="2"/>
  <c r="P263" i="2"/>
  <c r="Q263" i="2"/>
  <c r="P64" i="2"/>
  <c r="Q64" i="2"/>
  <c r="P65" i="2"/>
  <c r="Q65" i="2"/>
  <c r="P4" i="2"/>
  <c r="Q4" i="2"/>
  <c r="P5" i="2"/>
  <c r="Q5" i="2"/>
  <c r="P6" i="2"/>
  <c r="Q6" i="2"/>
  <c r="P7" i="2"/>
  <c r="Q7" i="2"/>
  <c r="P8" i="2"/>
  <c r="Q8" i="2"/>
  <c r="P9" i="2"/>
  <c r="Q9" i="2"/>
  <c r="P10" i="2"/>
  <c r="Q10" i="2"/>
  <c r="P11" i="2"/>
  <c r="Q11" i="2"/>
  <c r="P12" i="2"/>
  <c r="Q12" i="2"/>
  <c r="P13" i="2"/>
  <c r="Q13" i="2"/>
  <c r="P14" i="2"/>
  <c r="Q14" i="2"/>
  <c r="P15" i="2"/>
  <c r="P16" i="2"/>
  <c r="Q16" i="2"/>
  <c r="P17" i="2"/>
  <c r="Q17" i="2"/>
  <c r="P18" i="2"/>
  <c r="Q18" i="2"/>
  <c r="P19" i="2"/>
  <c r="Q19" i="2"/>
  <c r="P20" i="2"/>
  <c r="Q20" i="2"/>
  <c r="P21" i="2"/>
  <c r="Q21" i="2"/>
  <c r="P22" i="2"/>
  <c r="Q22" i="2"/>
  <c r="P23" i="2"/>
  <c r="Q23" i="2"/>
  <c r="P24" i="2"/>
  <c r="Q24" i="2"/>
  <c r="P25" i="2"/>
  <c r="Q25" i="2"/>
  <c r="P26" i="2"/>
  <c r="Q26" i="2"/>
  <c r="P27" i="2"/>
  <c r="Q27" i="2"/>
  <c r="P28" i="2"/>
  <c r="Q28" i="2"/>
  <c r="P29" i="2"/>
  <c r="Q29" i="2"/>
  <c r="P30" i="2"/>
  <c r="Q30" i="2"/>
  <c r="P31" i="2"/>
  <c r="Q31" i="2"/>
  <c r="P32" i="2"/>
  <c r="Q32" i="2"/>
  <c r="P33" i="2"/>
  <c r="Q33" i="2"/>
  <c r="P34" i="2"/>
  <c r="Q34" i="2"/>
  <c r="P35" i="2"/>
  <c r="Q35" i="2"/>
  <c r="P36" i="2"/>
  <c r="Q36" i="2"/>
  <c r="P37" i="2"/>
  <c r="Q37" i="2"/>
  <c r="P38" i="2"/>
  <c r="Q38" i="2"/>
  <c r="P39" i="2"/>
  <c r="Q39" i="2"/>
  <c r="P40" i="2"/>
  <c r="Q40" i="2"/>
  <c r="P41" i="2"/>
  <c r="Q41" i="2"/>
  <c r="P42" i="2"/>
  <c r="Q42" i="2"/>
  <c r="P43" i="2"/>
  <c r="Q43" i="2"/>
  <c r="P44" i="2"/>
  <c r="Q44" i="2"/>
  <c r="P45" i="2"/>
  <c r="Q45" i="2"/>
  <c r="P46" i="2"/>
  <c r="Q46" i="2"/>
  <c r="P47" i="2"/>
  <c r="Q47" i="2"/>
  <c r="P48" i="2"/>
  <c r="Q48" i="2"/>
  <c r="P49" i="2"/>
  <c r="Q49" i="2"/>
  <c r="P50" i="2"/>
  <c r="Q50" i="2"/>
  <c r="P51" i="2"/>
  <c r="Q51" i="2"/>
  <c r="P52" i="2"/>
  <c r="Q52" i="2"/>
  <c r="P53" i="2"/>
  <c r="Q53" i="2"/>
  <c r="P54" i="2"/>
  <c r="Q54" i="2"/>
  <c r="P55" i="2"/>
  <c r="Q55" i="2"/>
  <c r="P56" i="2"/>
  <c r="Q56" i="2"/>
  <c r="P57" i="2"/>
  <c r="Q57" i="2"/>
  <c r="P58" i="2"/>
  <c r="Q58" i="2"/>
  <c r="P59" i="2"/>
  <c r="Q59" i="2"/>
  <c r="P60" i="2"/>
  <c r="Q60" i="2"/>
  <c r="P61" i="2"/>
  <c r="Q61" i="2"/>
  <c r="P62" i="2"/>
  <c r="Q62" i="2"/>
  <c r="P63" i="2"/>
  <c r="Q63" i="2"/>
  <c r="Q3" i="2"/>
  <c r="S5" i="2" l="1"/>
  <c r="R14" i="2"/>
  <c r="P3" i="2"/>
  <c r="R15" i="2"/>
  <c r="R16" i="2"/>
  <c r="R5" i="2"/>
  <c r="S3" i="2"/>
  <c r="S261" i="2"/>
  <c r="R261" i="2"/>
  <c r="S260" i="2"/>
  <c r="R260" i="2"/>
  <c r="S259" i="2"/>
  <c r="R259" i="2"/>
  <c r="S258" i="2"/>
  <c r="R258" i="2"/>
  <c r="S257" i="2"/>
  <c r="R257" i="2"/>
  <c r="S256" i="2"/>
  <c r="R256" i="2"/>
  <c r="S255" i="2"/>
  <c r="R255" i="2"/>
  <c r="S253" i="2"/>
  <c r="R253" i="2"/>
  <c r="S252" i="2"/>
  <c r="R252" i="2"/>
  <c r="S251" i="2"/>
  <c r="R251" i="2"/>
  <c r="S248" i="2"/>
  <c r="R248" i="2"/>
  <c r="S246" i="2"/>
  <c r="R246" i="2"/>
  <c r="S245" i="2"/>
  <c r="R245" i="2"/>
  <c r="S244" i="2"/>
  <c r="R244" i="2"/>
  <c r="S243" i="2"/>
  <c r="R243" i="2"/>
  <c r="S241" i="2"/>
  <c r="R241" i="2"/>
  <c r="S240" i="2"/>
  <c r="R240" i="2"/>
  <c r="S239" i="2"/>
  <c r="R239" i="2"/>
  <c r="S238" i="2"/>
  <c r="R238" i="2"/>
  <c r="S234" i="2"/>
  <c r="R234" i="2"/>
  <c r="S231" i="2"/>
  <c r="R231" i="2"/>
  <c r="S229" i="2"/>
  <c r="R229" i="2"/>
  <c r="S228" i="2"/>
  <c r="R228" i="2"/>
  <c r="S227" i="2"/>
  <c r="R227" i="2"/>
  <c r="S226" i="2"/>
  <c r="R226" i="2"/>
  <c r="S223" i="2"/>
  <c r="R223" i="2"/>
  <c r="S221" i="2"/>
  <c r="R221" i="2"/>
  <c r="S216" i="2"/>
  <c r="R216" i="2"/>
  <c r="S214" i="2"/>
  <c r="R214" i="2"/>
  <c r="S208" i="2"/>
  <c r="R208" i="2"/>
  <c r="S206" i="2"/>
  <c r="R206" i="2"/>
  <c r="S202" i="2"/>
  <c r="R202" i="2"/>
  <c r="S199" i="2"/>
  <c r="R199" i="2"/>
  <c r="S198" i="2"/>
  <c r="R198" i="2"/>
  <c r="S196" i="2"/>
  <c r="R196" i="2"/>
  <c r="S180" i="2"/>
  <c r="R180" i="2"/>
  <c r="S178" i="2"/>
  <c r="R178" i="2"/>
  <c r="S177" i="2"/>
  <c r="R177" i="2"/>
  <c r="S173" i="2"/>
  <c r="R173" i="2"/>
  <c r="S162" i="2"/>
  <c r="R162" i="2"/>
  <c r="R159" i="2"/>
  <c r="S159" i="2"/>
  <c r="S152" i="2"/>
  <c r="R152" i="2"/>
  <c r="S147" i="2"/>
  <c r="R147" i="2"/>
  <c r="S146" i="2"/>
  <c r="R146" i="2"/>
  <c r="S144" i="2"/>
  <c r="R144" i="2"/>
  <c r="S139" i="2"/>
  <c r="R139" i="2"/>
  <c r="U260" i="2" l="1"/>
  <c r="G25" i="3" s="1"/>
  <c r="R3" i="2"/>
  <c r="R8" i="2"/>
  <c r="R6" i="2"/>
  <c r="U246" i="2"/>
  <c r="G22" i="3" s="1"/>
  <c r="R29" i="2"/>
  <c r="R24" i="2"/>
  <c r="R11" i="2"/>
  <c r="R17" i="2"/>
  <c r="U152" i="2"/>
  <c r="G16" i="3" s="1"/>
  <c r="T251" i="2"/>
  <c r="F23" i="3" s="1"/>
  <c r="T139" i="2"/>
  <c r="F15" i="3" s="1"/>
  <c r="T241" i="2"/>
  <c r="F21" i="3" s="1"/>
  <c r="U241" i="2"/>
  <c r="G21" i="3" s="1"/>
  <c r="T231" i="2"/>
  <c r="F20" i="3" s="1"/>
  <c r="T260" i="2"/>
  <c r="F25" i="3" s="1"/>
  <c r="U221" i="2"/>
  <c r="G19" i="3" s="1"/>
  <c r="U251" i="2"/>
  <c r="G23" i="3" s="1"/>
  <c r="U139" i="2"/>
  <c r="G15" i="3" s="1"/>
  <c r="T221" i="2"/>
  <c r="F19" i="3" s="1"/>
  <c r="U180" i="2"/>
  <c r="G17" i="3" s="1"/>
  <c r="T202" i="2"/>
  <c r="F18" i="3" s="1"/>
  <c r="T253" i="2"/>
  <c r="F24" i="3" s="1"/>
  <c r="U231" i="2"/>
  <c r="G20" i="3" s="1"/>
  <c r="U202" i="2"/>
  <c r="G18" i="3" s="1"/>
  <c r="U253" i="2"/>
  <c r="G24" i="3" s="1"/>
  <c r="T180" i="2"/>
  <c r="F17" i="3" s="1"/>
  <c r="T246" i="2"/>
  <c r="F22" i="3" s="1"/>
  <c r="T152" i="2"/>
  <c r="F16" i="3" s="1"/>
  <c r="S136" i="2"/>
  <c r="R136" i="2"/>
  <c r="S128" i="2"/>
  <c r="R128" i="2"/>
  <c r="S124" i="2"/>
  <c r="R124" i="2"/>
  <c r="S111" i="2"/>
  <c r="R111" i="2"/>
  <c r="S110" i="2"/>
  <c r="R110" i="2"/>
  <c r="S109" i="2"/>
  <c r="R109" i="2"/>
  <c r="S107" i="2"/>
  <c r="R107" i="2"/>
  <c r="S106" i="2"/>
  <c r="R106" i="2"/>
  <c r="S103" i="2"/>
  <c r="R103" i="2"/>
  <c r="S92" i="2"/>
  <c r="R92" i="2"/>
  <c r="S90" i="2"/>
  <c r="R90" i="2"/>
  <c r="S89" i="2"/>
  <c r="R89" i="2"/>
  <c r="S88" i="2"/>
  <c r="R88" i="2"/>
  <c r="S86" i="2"/>
  <c r="R86" i="2"/>
  <c r="S84" i="2"/>
  <c r="R84" i="2"/>
  <c r="S83" i="2"/>
  <c r="R83" i="2"/>
  <c r="S82" i="2"/>
  <c r="R82" i="2"/>
  <c r="S79" i="2"/>
  <c r="R79" i="2"/>
  <c r="S78" i="2"/>
  <c r="S77" i="2"/>
  <c r="R78" i="2"/>
  <c r="R77" i="2"/>
  <c r="S75" i="2"/>
  <c r="R75" i="2"/>
  <c r="S69" i="2"/>
  <c r="R69" i="2"/>
  <c r="S67" i="2"/>
  <c r="R67" i="2"/>
  <c r="S66" i="2"/>
  <c r="R66" i="2"/>
  <c r="S63" i="2"/>
  <c r="R63" i="2"/>
  <c r="E19" i="3" l="1"/>
  <c r="E25" i="3"/>
  <c r="E22" i="3"/>
  <c r="E23" i="3"/>
  <c r="E16" i="3"/>
  <c r="E21" i="3"/>
  <c r="E15" i="3"/>
  <c r="E24" i="3"/>
  <c r="E18" i="3"/>
  <c r="T128" i="2"/>
  <c r="F14" i="3" s="1"/>
  <c r="E17" i="3"/>
  <c r="U128" i="2"/>
  <c r="G14" i="3" s="1"/>
  <c r="E20" i="3"/>
  <c r="T106" i="2"/>
  <c r="F13" i="3" s="1"/>
  <c r="U106" i="2"/>
  <c r="G13" i="3" s="1"/>
  <c r="T89" i="2"/>
  <c r="F12" i="3" s="1"/>
  <c r="U89" i="2"/>
  <c r="G12" i="3" s="1"/>
  <c r="T69" i="2"/>
  <c r="F11" i="3" s="1"/>
  <c r="U69" i="2"/>
  <c r="G11" i="3" s="1"/>
  <c r="S61" i="2"/>
  <c r="R61" i="2"/>
  <c r="S57" i="2"/>
  <c r="R57" i="2"/>
  <c r="S52" i="2"/>
  <c r="R52" i="2"/>
  <c r="S48" i="2"/>
  <c r="R48" i="2"/>
  <c r="S47" i="2"/>
  <c r="S46" i="2"/>
  <c r="S45" i="2"/>
  <c r="R47" i="2"/>
  <c r="R46" i="2"/>
  <c r="R45" i="2"/>
  <c r="S43" i="2"/>
  <c r="R43" i="2"/>
  <c r="S42" i="2"/>
  <c r="R42" i="2"/>
  <c r="S39" i="2"/>
  <c r="R39" i="2"/>
  <c r="R37" i="2"/>
  <c r="S37" i="2"/>
  <c r="S38" i="2"/>
  <c r="R38" i="2"/>
  <c r="S36" i="2"/>
  <c r="R36" i="2"/>
  <c r="S35" i="2"/>
  <c r="R35" i="2"/>
  <c r="S34" i="2"/>
  <c r="S33" i="2"/>
  <c r="S32" i="2"/>
  <c r="R34" i="2"/>
  <c r="R32" i="2"/>
  <c r="R33" i="2"/>
  <c r="S31" i="2"/>
  <c r="R31" i="2"/>
  <c r="T29" i="2" s="1"/>
  <c r="F7" i="3" s="1"/>
  <c r="S29" i="2"/>
  <c r="S27" i="2"/>
  <c r="R27" i="2"/>
  <c r="S26" i="2"/>
  <c r="R26" i="2"/>
  <c r="S24" i="2"/>
  <c r="S23" i="2"/>
  <c r="R23" i="2"/>
  <c r="S22" i="2"/>
  <c r="S21" i="2"/>
  <c r="S20" i="2"/>
  <c r="R22" i="2"/>
  <c r="R21" i="2"/>
  <c r="R20" i="2"/>
  <c r="S17" i="2"/>
  <c r="S16" i="2"/>
  <c r="S15" i="2"/>
  <c r="S14" i="2"/>
  <c r="S11" i="2"/>
  <c r="S8" i="2"/>
  <c r="S6" i="2"/>
  <c r="E13" i="3" l="1"/>
  <c r="T14" i="2"/>
  <c r="F5" i="3" s="1"/>
  <c r="E14" i="3"/>
  <c r="U14" i="2"/>
  <c r="G5" i="3" s="1"/>
  <c r="E11" i="3"/>
  <c r="U29" i="2"/>
  <c r="G7" i="3" s="1"/>
  <c r="E7" i="3" s="1"/>
  <c r="T35" i="2"/>
  <c r="F9" i="3" s="1"/>
  <c r="U35" i="2"/>
  <c r="G9" i="3" s="1"/>
  <c r="E12" i="3"/>
  <c r="T23" i="2"/>
  <c r="F6" i="3" s="1"/>
  <c r="T48" i="2"/>
  <c r="F10" i="3" s="1"/>
  <c r="T32" i="2"/>
  <c r="F8" i="3" s="1"/>
  <c r="U23" i="2"/>
  <c r="G6" i="3" s="1"/>
  <c r="U32" i="2"/>
  <c r="G8" i="3" s="1"/>
  <c r="U48" i="2"/>
  <c r="G10" i="3" s="1"/>
  <c r="T3" i="2"/>
  <c r="F4" i="3" s="1"/>
  <c r="U3" i="2"/>
  <c r="G4" i="3" s="1"/>
  <c r="E5" i="3" l="1"/>
  <c r="E10" i="3"/>
  <c r="E8" i="3"/>
  <c r="E6" i="3"/>
  <c r="E9" i="3"/>
  <c r="E4" i="3" l="1"/>
</calcChain>
</file>

<file path=xl/sharedStrings.xml><?xml version="1.0" encoding="utf-8"?>
<sst xmlns="http://schemas.openxmlformats.org/spreadsheetml/2006/main" count="3401" uniqueCount="908">
  <si>
    <t>FUNZIONE</t>
  </si>
  <si>
    <t>CATEGORIA</t>
  </si>
  <si>
    <t>SOTTO-CATEGORIA</t>
  </si>
  <si>
    <t>REQUISITO CHIAVE</t>
  </si>
  <si>
    <t>REQUISITO</t>
  </si>
  <si>
    <t>GUIDA</t>
  </si>
  <si>
    <t>BASIC</t>
  </si>
  <si>
    <t>IMPORTANT</t>
  </si>
  <si>
    <t>ESSENTIAL</t>
  </si>
  <si>
    <t>DATA INTERVISTA</t>
  </si>
  <si>
    <t>REFERENTE INTERVISTATO</t>
  </si>
  <si>
    <t>MATURITY DOCUMENTALE</t>
  </si>
  <si>
    <t>MATURITY IMPLEMENTATIVA</t>
  </si>
  <si>
    <t>DOCUMENTATION SCORE</t>
  </si>
  <si>
    <t>SUBCATEGORY DOCUMENTATION MATURITY SCORE</t>
  </si>
  <si>
    <t>SUBCATEGORY IMPLEMENTATION MATURITY SCORE</t>
  </si>
  <si>
    <t>CATEGORY DOCUMENTATION MATURITY SCORE</t>
  </si>
  <si>
    <t>CATEGORY IMPLEMENTATION MATURITY SCORE</t>
  </si>
  <si>
    <t>OUTCOME</t>
  </si>
  <si>
    <t>TECNOLOGIE A SUPPORTO</t>
  </si>
  <si>
    <t>NOTE</t>
  </si>
  <si>
    <r>
      <rPr>
        <b/>
        <sz val="12"/>
        <color rgb="FF000000"/>
        <rFont val="Aptos"/>
        <family val="2"/>
      </rPr>
      <t>GV.OC-01</t>
    </r>
    <r>
      <rPr>
        <sz val="12"/>
        <color indexed="8"/>
        <rFont val="Aptos"/>
        <family val="2"/>
      </rPr>
      <t>: La mission dell'organizzazione è compresa ed orientata alla gestione del rischio di cybersicurezza.</t>
    </r>
  </si>
  <si>
    <t>La posizione dell'organizzazione all'interno delle infrastrutture critiche e del settore industriale di appartenenza deve essere individuata e comunicata chiaramente.</t>
  </si>
  <si>
    <t>X</t>
  </si>
  <si>
    <t>Level 3 - Defined</t>
  </si>
  <si>
    <t>Level 1 - Initial</t>
  </si>
  <si>
    <t>È necessario determinare le esigenze di protezione delle informazioni e, se necessario, rivedere i relativi processi.</t>
  </si>
  <si>
    <r>
      <rPr>
        <b/>
        <sz val="12"/>
        <color rgb="FF000000"/>
        <rFont val="Aptos"/>
        <family val="2"/>
      </rPr>
      <t>GV.OC-02</t>
    </r>
    <r>
      <rPr>
        <sz val="12"/>
        <color indexed="8"/>
        <rFont val="Aptos"/>
        <family val="2"/>
      </rPr>
      <t>: Gli stakeholder interni ed esterni sono definiti e hanno compreso le loro esigenze e aspettative in merito alla gestione del rischio di cybersicurezza.</t>
    </r>
  </si>
  <si>
    <t>Deve essere redatto un elenco documentato di tutti i fornitori, venditori e partner dell’organizzazione che potrebbero essere coinvolti in un incidente grave, mantenuto aggiornato e reso disponibile online e offline.</t>
  </si>
  <si>
    <t xml:space="preserve">L'elenco dovrebbe includere le informazioni di contatto di fornitori, venditori e partner, nonché i servizi da loro forniti, in modo che sia possibile contattarli per ricevere assistenza in caso di interruzione o peggioramento del servizio. </t>
  </si>
  <si>
    <t>Level 2 - Repeatable</t>
  </si>
  <si>
    <t>I requisiti legali e normativi riguardanti la sicurezza informatica/delle informazioni, compresi gli obblighi sulla privacy, devono essere compresi e implementati.</t>
  </si>
  <si>
    <t>Nessuna guida aggiuntiva su questo argomento.</t>
  </si>
  <si>
    <t>Devono essere gestiti i requisiti legali e normativi relativi alla sicurezza informatica/delle informazioni, compresi gli obblighi sulla privacy.</t>
  </si>
  <si>
    <t>Per supportare la resilienza informatica e garantire la fornitura di servizi critici, i requisiti necessari vengono identificati, documentati e la loro implementazione, testata e approvata.</t>
  </si>
  <si>
    <t>Level 4 - Managed</t>
  </si>
  <si>
    <t>Le strutture di elaborazione delle informazioni e di supporto devono implementare la ridondanza per soddisfare i requisiti di disponibilità, come definiti dall'organizzazione e/o dai quadri normativi.</t>
  </si>
  <si>
    <t>Level 5 - Optimizing</t>
  </si>
  <si>
    <t>Devono essere definiti gli obiettivi relativi al tempo di ripristino e al punto di ripristino per la ripresa dei processi essenziali dei sistemi ICT/OT.</t>
  </si>
  <si>
    <t>Le dipendenze e le funzioni critiche per la fornitura di servizi critici devono essere identificate, documentate e classificate in base alla loro criticità come parte del processo di valutazione del rischio.</t>
  </si>
  <si>
    <t>Le dipendenze e le funzioni aziendali critiche dovrebbero includere servizi di supporto.</t>
  </si>
  <si>
    <t>Il ruolo dell’organizzazione nella supply chain deve essere identificato, documentato e comunicato.</t>
  </si>
  <si>
    <t xml:space="preserve">L'organizzazione deve proteggere il proprio ambiente ICT/OT dalle minacce alla supply chain, applicando misure di sicurezza parte di una strategia di sicurezza completa e documentata. </t>
  </si>
  <si>
    <t>Le infrastrutture critiche e il ruolo in cui opera  l'organizzazione determinerà la  propensione al rischio.</t>
  </si>
  <si>
    <t xml:space="preserve">Come parte della gestione complessiva del rischio aziendale, deve essere sviluppata e aggiornata una strategia completa per gestire i rischi per la sicurezza delle informazioni e la sicurezza informatica quando si verificano cambiamenti. </t>
  </si>
  <si>
    <t>I rischi per la sicurezza delle informazioni e la sicurezza informatica devono essere documentati, approvati formalmente e aggiornati quando si verificano modifiche.</t>
  </si>
  <si>
    <t>Si consiglia di utilizzare strumenti di Risk Management.</t>
  </si>
  <si>
    <t>L’organizzazione deve determinare chiaramente la propria propensione al rischio.</t>
  </si>
  <si>
    <t>L'organizzazione deve implementare linee di comunicazione chiare e strutturate per la segnalazione e la gestione dei rischi di cybersicurezza, compresi quelli derivanti dai fornitori e da altre terze parti.</t>
  </si>
  <si>
    <t>L'organizzazione deve identificare e valutare opportunità strategiche nel contesto della gestione dei rischi di cybersecurity, integrandole nel processo decisionale per migliorare la resilienza.</t>
  </si>
  <si>
    <r>
      <rPr>
        <b/>
        <sz val="12"/>
        <color rgb="FF000000"/>
        <rFont val="Aptos"/>
        <family val="2"/>
      </rPr>
      <t xml:space="preserve">GV.RR-01: </t>
    </r>
    <r>
      <rPr>
        <sz val="12"/>
        <color indexed="8"/>
        <rFont val="Aptos"/>
        <family val="2"/>
      </rPr>
      <t>La leadership dell'organizzazione è responsabile del rischio di cybersicurezza e promuove lo sviluppo di una cultura etica di consapevolezza del rischio e di continuo miglioramento.</t>
    </r>
  </si>
  <si>
    <t>La leadership dell'organizzazione deve dirigere l'approccio alla gestione dei rischi di cybersicurezza, prendendosi carico delle decisioni e delle strategie di sicurezza. I leader devono inoltre promuovere una cultura aziendale che favorisca la consapevolezza dei rischi, l'integrità e un miglioramento continuo, coinvolgendo attivamente tutte le aree dell'organizzazione nel processo di gestione e riduzione dei rischi.</t>
  </si>
  <si>
    <t>L'organizzazione deve nominare un responsabile della sicurezza delle informazioni.</t>
  </si>
  <si>
    <r>
      <rPr>
        <b/>
        <sz val="12"/>
        <color rgb="FF000000"/>
        <rFont val="Aptos"/>
        <family val="2"/>
      </rPr>
      <t xml:space="preserve">GV.RR-03: </t>
    </r>
    <r>
      <rPr>
        <sz val="12"/>
        <color indexed="8"/>
        <rFont val="Aptos"/>
        <family val="2"/>
      </rPr>
      <t>Vengono assegnate risorse adeguate e commisurate alla strategia di rischio di cybersecurity, ai ruoli, alle responsabilità e alle policy.</t>
    </r>
  </si>
  <si>
    <t>L'organizzazione deve assegnare risorse adeguate e proporzionate alla strategia di gestione del rischio di cybersicurezza, garantendo che i ruoli, le responsabilità e le policy siano supportati in modo efficace per mitigare i rischi.</t>
  </si>
  <si>
    <t>L'organizzazione deve allorcare risorse sufficienti, come personale, budget e strumenti, per sostenere l'attuazione della strategia di cybersecurity. Le risorse devono essere commisurate ai rischi identificati e alle responsabilità assegnate, garantendo che le policy di sicurezza siano efficaci e che il personale abbia i mezzi necessari per svolgere il proprio ruolo nella protezione contro le minacce.</t>
  </si>
  <si>
    <t xml:space="preserve">Il personale che ha accesso alle informazioni o alle tecnologie più critiche dell’organizzazione deve essere verificato. </t>
  </si>
  <si>
    <t>Sviluppare e mantenere un processo di sicurezza informatica/delle informazioni sulle risorse umane applicabile in fase di assunzione, durante l'impiego e al termine del rapporto di lavoro.</t>
  </si>
  <si>
    <r>
      <rPr>
        <b/>
        <sz val="12"/>
        <color rgb="FF000000"/>
        <rFont val="Aptos"/>
        <family val="2"/>
      </rPr>
      <t xml:space="preserve">GV.PO-01: </t>
    </r>
    <r>
      <rPr>
        <sz val="12"/>
        <color indexed="8"/>
        <rFont val="Aptos"/>
        <family val="2"/>
      </rPr>
      <t>Le policy, i processi e le procedure per la gestione dei rischi di cybersecurity sono stabiliti in base al contesto aziendale e sono comunicati e applicati alla strategia di cybersecurity e alle priorità.</t>
    </r>
  </si>
  <si>
    <t>Le policy e le procedure per la sicurezza delle informazioni e la sicurezza informatica devono essere create, documentate, riviste, approvate e aggiornate quando si verificano modifiche.</t>
  </si>
  <si>
    <t>Una policy sulla sicurezza informatica valida per l'intera organizzazione deve essere definita, documentata, aggiornata in caso di modifiche, diffusa e approvata dalla dirigenza.</t>
  </si>
  <si>
    <r>
      <rPr>
        <b/>
        <sz val="12"/>
        <color rgb="FF000000"/>
        <rFont val="Aptos"/>
        <family val="2"/>
      </rPr>
      <t>Oversight (GV.OV)</t>
    </r>
    <r>
      <rPr>
        <sz val="12"/>
        <color rgb="FF000000"/>
        <rFont val="Aptos"/>
        <family val="2"/>
      </rPr>
      <t>: I risultati delle attività e delle performance di gestione del rischio di cybersecurity a livello organizzativo sono utilizzati per informare, migliorare e adeguare la strategia di risk management.</t>
    </r>
  </si>
  <si>
    <r>
      <rPr>
        <b/>
        <sz val="12"/>
        <color rgb="FF000000"/>
        <rFont val="Aptos"/>
        <family val="2"/>
      </rPr>
      <t xml:space="preserve">GV.OV-01: </t>
    </r>
    <r>
      <rPr>
        <sz val="12"/>
        <color indexed="8"/>
        <rFont val="Aptos"/>
        <family val="2"/>
      </rPr>
      <t>Gli outcomes della strategia di gestione del rischio di cybersecurity sono revisionati per informare la direzione e aggiornare la strategia stessa.</t>
    </r>
  </si>
  <si>
    <t>L'organizzazione deve riesaminare regolarmente i risultati della strategia di gestione del rischio di cybersecurity per valutare l'efficacia delle misure implementate e apportare miglioramenti mirati alla strategia, alle priorità e alla direzione complessiva in base ai nuovi rischi, minacce e opportunità.</t>
  </si>
  <si>
    <r>
      <rPr>
        <b/>
        <sz val="12"/>
        <color rgb="FF000000"/>
        <rFont val="Aptos"/>
        <family val="2"/>
      </rPr>
      <t>GV.OV-02:</t>
    </r>
    <r>
      <rPr>
        <sz val="12"/>
        <color indexed="8"/>
        <rFont val="Aptos"/>
        <family val="2"/>
      </rPr>
      <t xml:space="preserve"> La strategia di gestione del rischio di cybersecurity viene rivista e adattata per garantire la copertura dei requisiti e dei rischi aziendali.</t>
    </r>
  </si>
  <si>
    <t>L'organizzazione deve definire, rivedere e aggiornare periodicamente la strategia di gestione del rischio di cybersecurity per assicurare che essa copra adeguatamente i requisiti normativi, operativi e i rischi aziendali emergenti, garantendo una protezione completa e proattiva dell'infrastruttura informatica.</t>
  </si>
  <si>
    <t>Si richiede che la strategia di gestione del rischio di cybersecurity sia soggetta a un processo continuo di revisione e adattamento, in linea con l'evoluzione dei rischi aziendali e dei requisiti operativi e normativi. Ogni cambiamento nel contesto dell'organizzazione, come l'introduzione di nuove tecnologie, modifiche normative o l'emergere di nuove minacce, deve riflettersi in un aggiornamento della strategia. Questo processo assicura che l'approccio alla gestione dei rischi rimanga efficace, proattivo e in grado di rispondere alle necessità attuali e future dell'azienda.</t>
  </si>
  <si>
    <r>
      <rPr>
        <b/>
        <sz val="12"/>
        <color rgb="FF000000"/>
        <rFont val="Aptos"/>
        <family val="2"/>
      </rPr>
      <t xml:space="preserve">GV.OV-03: </t>
    </r>
    <r>
      <rPr>
        <sz val="12"/>
        <color indexed="8"/>
        <rFont val="Aptos"/>
        <family val="2"/>
      </rPr>
      <t>Le performance della gestione del rischio di cybersecurity dell'organizzazione sono valutate e riviste per confermare e adeguare la direzione strategica.</t>
    </r>
  </si>
  <si>
    <t>Valutare e rivedere periodicamente le performance della gestione del rischio di cybersecurity per assicurarsi che le misure adottate siano efficaci e che la direzione strategica rimanga adeguata e allineata con gli obiettivi di sicurezza e le nuove minacce.</t>
  </si>
  <si>
    <r>
      <rPr>
        <b/>
        <sz val="12"/>
        <color rgb="FF000000"/>
        <rFont val="Aptos"/>
        <family val="2"/>
      </rPr>
      <t>GV.SC-01:</t>
    </r>
    <r>
      <rPr>
        <sz val="12"/>
        <color indexed="8"/>
        <rFont val="Aptos"/>
        <family val="2"/>
      </rPr>
      <t xml:space="preserve"> Sono stabiliti ed approvati dagli stakeholder dell'organizzazione il programma, la strategia, gli obiettivi, le politiche e i processi di risk management della cybersecurity supply chain.</t>
    </r>
  </si>
  <si>
    <t>L'organizzazione deve documentare, rivedere, approvare, aggiornare quando si verificano modifiche e implementare un processo di gestione dei rischi della supply chain che supporti l'identificazione, la valutazione e la mitigazione dei rischi associati alla natura distribuita e interconnessa delle supply chain di prodotti e servizi ICT/OT.</t>
  </si>
  <si>
    <t>L'organizzazione deve integrare la gestione del rischio della cybersecurity della supply chain nei propri processi di gestione del rischio, assicurando che i fornitori e le terze parti siano valutati, monitorati e migliorati costantemente per ridurre le vulnerabilità e proteggere l'integrità della catena di fornitura.</t>
  </si>
  <si>
    <r>
      <rPr>
        <b/>
        <sz val="12"/>
        <color rgb="FF000000"/>
        <rFont val="Aptos"/>
        <family val="2"/>
      </rPr>
      <t>GV.SC-04:</t>
    </r>
    <r>
      <rPr>
        <sz val="12"/>
        <color indexed="8"/>
        <rFont val="Aptos"/>
        <family val="2"/>
      </rPr>
      <t xml:space="preserve"> I fornitori sono noti e prioritizzati in base alla criticità.</t>
    </r>
  </si>
  <si>
    <t>L’organizzazione deve mantenere un elenco completo dei fornitori e classificarli in base alla loro criticità per l'operatività aziendale, assegnando priorità a quelli che rappresentano i rischi più elevati per la sicurezza e la continuità delle attività.</t>
  </si>
  <si>
    <t>Si richiede che l’organizzazione conosca dettagliatamente tutti i fornitori con cui collabora e li classifichi in base alla loro importanza strategica e al rischio potenziale che rappresentano. I fornitori devono essere valutati sulla base di criteri come l'accesso alle informazioni sensibili, la dipendenza dalle loro forniture o servizi e il loro impatto potenziale sulla continuità aziendale in caso di incidente di sicurezza. I fornitori critici, che rappresentano un rischio maggiore, devono essere monitorati con maggiore attenzione, con misure di sicurezza più rigorose e revisioni periodiche per assicurare che rispettino i requisiti di cybersecurity necessari per ridurre il rischio complessivo.</t>
  </si>
  <si>
    <t>Sulla base dei risultati della valutazione del rischio della cyber supply chain, dovrà essere stabilito un framework contrattuale per i fornitori e i partner esterni per gestire la condivisione di informazioni sensibili e di prodotti e servizi ICT/OT distribuiti e interconnessi.</t>
  </si>
  <si>
    <t>I requisiti di sicurezza delle informazioni contrattuali e di cybersecurity per i fornitori e partner terzi devono essere implementati per garantire un processo di correzione dei difetti verificabile e per garantire la correzione dei difetti identificati durante i test e la valutazione di "sicurezza delle informazioni e sicurezza informatica".</t>
  </si>
  <si>
    <t>L'organizzazione deve stabilire requisiti contrattuali che le consentano di rivedere i programmi di information security e cybersecurity implementati dai fornitori e dai partner terzi.</t>
  </si>
  <si>
    <r>
      <rPr>
        <b/>
        <sz val="12"/>
        <color rgb="FF000000"/>
        <rFont val="Aptos"/>
        <family val="2"/>
      </rPr>
      <t>GV.SC-06:</t>
    </r>
    <r>
      <rPr>
        <sz val="12"/>
        <color indexed="8"/>
        <rFont val="Aptos"/>
        <family val="2"/>
      </rPr>
      <t xml:space="preserve"> Sono eseguite pianificazione e due diligence, per ridurre i rischi prima di entrare in rapporti formali con i fornitori o con altre terze parti.</t>
    </r>
  </si>
  <si>
    <t>L’organizzazione deve considerare un processo di pianificazione e due diligence approfondita per identificare e ridurre i rischi legati alla cybersecurity, prima di formalizzare relazioni con fornitori o altre terze parti, assicurandosi che questi rispettino i requisiti di sicurezza.</t>
  </si>
  <si>
    <r>
      <rPr>
        <b/>
        <sz val="12"/>
        <color rgb="FF000000"/>
        <rFont val="Aptos"/>
        <family val="2"/>
      </rPr>
      <t>GV.SC-07:</t>
    </r>
    <r>
      <rPr>
        <sz val="12"/>
        <color indexed="8"/>
        <rFont val="Aptos"/>
        <family val="2"/>
      </rPr>
      <t xml:space="preserve"> I rischi derivanti da un fornitore - dai suoi prodotti e servizi - e da altre terze parti sono identificati, registrati, classificati, valutati, affrontati e monitorati nel corso della relazione.</t>
    </r>
  </si>
  <si>
    <t>L'organizzazione deve rivedere le valutazioni della conformità dei fornitori e dei partner terzi agli obblighi contrattuali esaminando regolarmente audit, risultati dei test e altre valutazioni.</t>
  </si>
  <si>
    <t>L’organizzazione deve esaminare le valutazioni della conformità dei fornitori e dei partner terzi agli obblighi contrattuali, valutando regolarmente gli audit indipendenti di terze parti, i risultati dei test e altre valutazioni.</t>
  </si>
  <si>
    <t>L'accuratezza della revisione dovrebbe dipendere dalla criticità dei prodotti e dei servizi forniti.</t>
  </si>
  <si>
    <r>
      <rPr>
        <b/>
        <sz val="12"/>
        <color rgb="FF000000"/>
        <rFont val="Aptos"/>
        <family val="2"/>
      </rPr>
      <t xml:space="preserve">GV.SC-08: </t>
    </r>
    <r>
      <rPr>
        <sz val="12"/>
        <color indexed="8"/>
        <rFont val="Aptos"/>
        <family val="2"/>
      </rPr>
      <t>I fornitori rilevanti e le altre terze parti sono inclusi nelle attività di pianificazione, risposta e recupero degli incidenti.</t>
    </r>
  </si>
  <si>
    <t xml:space="preserve">L'organizzazione deve identificare e documentare il personale chiave di fornitori e Terze Parti per includerli come stakeholders nelle attività di pianificazione della risposta e del recupero. </t>
  </si>
  <si>
    <t>Le entità non soggette alla Direttiva NIS 2 potrebbero limitarsi ai soli fornitori aziendali critici e partner terzi.</t>
  </si>
  <si>
    <t>Le pratiche di sicurezza della supply chain devono essere integrate nei programmi di cybersecurity e di gestione del rischio aziendale. Inoltre, è necessario monitorare le prestazioni di queste pratiche durante l'intero ciclo di vita dei prodotti e dei servizi tecnologici.</t>
  </si>
  <si>
    <r>
      <rPr>
        <b/>
        <sz val="12"/>
        <color rgb="FF000000"/>
        <rFont val="Aptos"/>
        <family val="2"/>
      </rPr>
      <t xml:space="preserve">GV.SC-10: </t>
    </r>
    <r>
      <rPr>
        <sz val="12"/>
        <color indexed="8"/>
        <rFont val="Aptos"/>
        <family val="2"/>
      </rPr>
      <t>La pianificazione di risk management della cybersecurity supply chain include le disposizioni per le attività che si verificano dopo la conclusione di un accordo di partnership o di servizio.</t>
    </r>
  </si>
  <si>
    <t>L'organizzazione deve includere disposizioni specifiche per la gestione dei rischi della cybersecurity nella supply chain, coprendo tutte le attività che seguono la conclusione di un accordo di partnership o di servizio.</t>
  </si>
  <si>
    <r>
      <rPr>
        <b/>
        <sz val="12"/>
        <color rgb="FF000000"/>
        <rFont val="Aptos"/>
        <family val="2"/>
      </rPr>
      <t>Asset Management</t>
    </r>
    <r>
      <rPr>
        <sz val="12"/>
        <color indexed="8"/>
        <rFont val="Aptos"/>
        <family val="2"/>
      </rPr>
      <t xml:space="preserve"> </t>
    </r>
    <r>
      <rPr>
        <b/>
        <sz val="12"/>
        <color rgb="FF000000"/>
        <rFont val="Aptos"/>
        <family val="2"/>
      </rPr>
      <t>(ID.AM)</t>
    </r>
    <r>
      <rPr>
        <sz val="12"/>
        <color indexed="8"/>
        <rFont val="Aptos"/>
        <family val="2"/>
      </rPr>
      <t xml:space="preserve">: Gli asset (ad esempio, dati, dispositivi, software, sistemi, strutture, persone) che consentono all'organizzazione di raggiungere i loro scopi,  sono identificati e gestiti in base alla loro importanza per gli obiettivi organizzativi e la strategia di rischio dell'organizzazione. </t>
    </r>
  </si>
  <si>
    <r>
      <rPr>
        <b/>
        <sz val="12"/>
        <color rgb="FF000000"/>
        <rFont val="Aptos"/>
        <family val="2"/>
      </rPr>
      <t xml:space="preserve">ID.AM-01: </t>
    </r>
    <r>
      <rPr>
        <sz val="12"/>
        <color indexed="8"/>
        <rFont val="Aptos"/>
        <family val="2"/>
      </rPr>
      <t xml:space="preserve">Sono conservati gli inventari degli hardware gestiti dall'organizzazione. </t>
    </r>
  </si>
  <si>
    <t>Un inventario di tutti gli asset associati alle informazioni e alle strutture di elaborazione delle informazioni all'interno dell'organizzazione deve essere documentato, rivisto e aggiornato quando si verificano cambiamenti.</t>
  </si>
  <si>
    <t>L’inventario degli asset, associati alle informazioni e alle strutture di elaborazione delle informazioni, deve riflettere i cambiamenti nel contesto dell’organizzazione e includere tutte le informazioni necessarie per un’efficace accountability.</t>
  </si>
  <si>
    <t xml:space="preserve">Quando viene rilevato un hardware non autorizzato, questo viene messo in quarantena per una possibile gestione delle eccezioni, rimozione o sostituzione e l'inventario viene aggiornato di conseguenza. </t>
  </si>
  <si>
    <t>Devono essere identificati meccanismi per rilevare la presenza di componenti hardware e firmware non autorizzati all'interno della rete dell'organizzazione.</t>
  </si>
  <si>
    <r>
      <rPr>
        <b/>
        <sz val="12"/>
        <color rgb="FF000000"/>
        <rFont val="Aptos"/>
        <family val="2"/>
      </rPr>
      <t>ID.AM-02:</t>
    </r>
    <r>
      <rPr>
        <sz val="12"/>
        <color indexed="8"/>
        <rFont val="Aptos"/>
        <family val="2"/>
      </rPr>
      <t xml:space="preserve">  Sono conservati gli inventari di software, servizi e sistemi gestiti dall'organizzazione.</t>
    </r>
  </si>
  <si>
    <t>Deve essere documentato, rivisto e aggiornato un inventario che contenga quali piattaforme software e applicazioni vengono utilizzate nell'organizzazione,  quando si verificano cambiamenti.</t>
  </si>
  <si>
    <t>L’inventario delle piattaforme software e delle applicazioni associate alle informazioni e all’elaborazione delle informazioni deve riflettere i cambiamenti nel contesto dell’organizzazione e includere tutte le informazioni necessarie per un’efficace accountability.</t>
  </si>
  <si>
    <t>Devono essere identificati gli individui responsabili e tenuti ad amministrare le piattaforme software e le applicazioni all'interno dell'organizzazione.</t>
  </si>
  <si>
    <t>Quando viene rilevato un software non autorizzato, questo viene messo in quarantena per una possibile gestione delle eccezioni, rimozione o sostituzione e l'inventario viene essere aggiornato di conseguenza.</t>
  </si>
  <si>
    <t>Devono essere identificati meccanismi per rilevare la presenza di software non autorizzati all’interno dell’ambiente ICT/OT dell’organizzazione.</t>
  </si>
  <si>
    <r>
      <rPr>
        <b/>
        <sz val="12"/>
        <color rgb="FF000000"/>
        <rFont val="Aptos"/>
        <family val="2"/>
      </rPr>
      <t xml:space="preserve">ID.AM-03: </t>
    </r>
    <r>
      <rPr>
        <sz val="12"/>
        <color indexed="8"/>
        <rFont val="Aptos"/>
        <family val="2"/>
      </rPr>
      <t>Sono conservate le rappresentazioni delle comunicazioni di rete e dei flussi di dati di rete autorizzati dall'organizzazione.</t>
    </r>
  </si>
  <si>
    <t>Devono essere identificate le informazioni che l'organizzazione memorizza e utilizza.</t>
  </si>
  <si>
    <t>Tutte le connessioni all'interno dell'ambiente ICT/OT dell'organizzazione e verso altre piattaforme interne all'organizzazione devono essere mappate, documentate, approvate e aggiornate come appropriato.</t>
  </si>
  <si>
    <t>I flussi di informazioni/flussi di dati all’interno dell’ambiente ICT/OT dell’organizzazione, nonché verso altri sistemi interni all’organizzazione, devono essere mappati, documentati, autorizzati e aggiornati quando si verificano modifiche.</t>
  </si>
  <si>
    <t>L'organizzazione deve garantire che venga sviluppata, documentata e mantenuta una baseline delle operazioni di rete e dei flussi di dati previsti per i suoi sistemi critici per monitorare gli eventi.</t>
  </si>
  <si>
    <t>L'organizzazione deve mappare, documentare, autorizzare e, quando si verificano modifiche, aggiornare tutti i servizi esterni e le connessioni con essi stabilite.</t>
  </si>
  <si>
    <t>Il flusso di informazioni da/verso sistemi esterni deve essere mappato, documentato, autorizzato e aggiornato quando si verificano modifiche.</t>
  </si>
  <si>
    <t>Si consideri la possibilità di richiedere ai fornitori di servizi esterni di identificare e documentare le funzioni, le porte, i protocolli e i servizi necessari per i servizi di connessione.</t>
  </si>
  <si>
    <r>
      <rPr>
        <b/>
        <sz val="12"/>
        <color rgb="FF000000"/>
        <rFont val="Aptos"/>
        <family val="2"/>
      </rPr>
      <t>ID.AM-05:</t>
    </r>
    <r>
      <rPr>
        <sz val="12"/>
        <color indexed="8"/>
        <rFont val="Aptos"/>
        <family val="2"/>
      </rPr>
      <t xml:space="preserve"> Gli asset sono prioritizzati in base alla classificazione, alla criticità, alle risorse e all'impatto sulla mission.</t>
    </r>
  </si>
  <si>
    <t>Le risorse dell’organizzazione (hardware, dispositivi, dati, tempo, personale, informazioni e software) devono essere prioritizzate in base alla loro classificazione, criticità e valore di business.</t>
  </si>
  <si>
    <t>Si consiglia di implementare uno strumento automatizzato, come uno Data Loss Prevention (DLP), per identificare tutti i dati sensibili archiviati, elaborati o trasmessi tramite risorse aziendali, compresi quelli ubicati in sede o presso un fornitore di servizi remoto.</t>
  </si>
  <si>
    <r>
      <rPr>
        <b/>
        <sz val="12"/>
        <color rgb="FF000000"/>
        <rFont val="Aptos"/>
        <family val="2"/>
      </rPr>
      <t xml:space="preserve">ID.AM-07: </t>
    </r>
    <r>
      <rPr>
        <sz val="12"/>
        <color indexed="8"/>
        <rFont val="Aptos"/>
        <family val="2"/>
      </rPr>
      <t xml:space="preserve">Vengono conservati gli inventari dei dati e dei metadati corrispondenti per i tipi di dati designati. </t>
    </r>
  </si>
  <si>
    <t xml:space="preserve"> L'organizzazione deve mantenere e aggiornare regolarmente un inventario completo dei dati e dei metadati interni all'azienda.</t>
  </si>
  <si>
    <t>L'organizzazione deve garantire che i dati del suo sistema critico vengano distrutti secondo la policy.</t>
  </si>
  <si>
    <t>I processi di igienizzazione devono essere documentati e testati.</t>
  </si>
  <si>
    <r>
      <rPr>
        <b/>
        <sz val="12"/>
        <color rgb="FF000000"/>
        <rFont val="Aptos"/>
        <family val="2"/>
      </rPr>
      <t>Risk Assessment (ID.RA)</t>
    </r>
    <r>
      <rPr>
        <sz val="12"/>
        <color indexed="8"/>
        <rFont val="Aptos"/>
        <family val="2"/>
      </rPr>
      <t>: L'organizzazione comprende il rischio di cybersecurity per le operazioni organizzative (inclusa la missione, le funzioni, l'immagine o la reputazione), gli asset organizzativi e le persone.</t>
    </r>
  </si>
  <si>
    <r>
      <rPr>
        <b/>
        <sz val="12"/>
        <color rgb="FF000000"/>
        <rFont val="Aptos"/>
        <family val="2"/>
      </rPr>
      <t xml:space="preserve">ID.RA-01: </t>
    </r>
    <r>
      <rPr>
        <sz val="12"/>
        <color indexed="8"/>
        <rFont val="Aptos"/>
        <family val="2"/>
      </rPr>
      <t xml:space="preserve">Le vulnerabilità degli asset sono identificate, convalidate e registrate. </t>
    </r>
  </si>
  <si>
    <t>Devono essere identificate minacce e vulnerabilità.</t>
  </si>
  <si>
    <t>Deve essere stabilito un processo per monitorare, identificare e documentare in modo continuo le vulnerabilità dei sistemi critici di business dell'organizzazione.</t>
  </si>
  <si>
    <t>Per garantire che le operazioni dell'organizzazione non siano influenzate negativamente dal processo di test, i test di prestazioni/carico e i test di penetrazione
sui sistemi dell'organizzazione devono essere condotti con attenzione.</t>
  </si>
  <si>
    <t>Si consiglia di convalidare le misure di sicurezza dopo ogni test di penetrazione.</t>
  </si>
  <si>
    <t>L'organizzazione deve monitorare ed eseguire la scansione delle vulnerabilità nei suoi sistemi critici e nelle applicazioni ospitate, assicurandosi che le funzioni del sistema non siano influenzate negativamente dal processo di scansione.</t>
  </si>
  <si>
    <t xml:space="preserve">Valutare l'implementazione di un programma di scansione continua delle vulnerabilità, inclusi piani di reporting e mitigazione. </t>
  </si>
  <si>
    <t>Il processo di scansione delle vulnerabilità deve includere analisi, correzione e condivisione delle informazioni.</t>
  </si>
  <si>
    <t>L'organizzazione deve stabilire e mantenere un processo documentato che consenta una revisione continua delle vulnerabilità e delle strategie per mitigarle.</t>
  </si>
  <si>
    <r>
      <rPr>
        <b/>
        <sz val="12"/>
        <color rgb="FF000000"/>
        <rFont val="Aptos"/>
        <family val="2"/>
      </rPr>
      <t>ID.RA-02:</t>
    </r>
    <r>
      <rPr>
        <sz val="12"/>
        <color indexed="8"/>
        <rFont val="Aptos"/>
        <family val="2"/>
      </rPr>
      <t xml:space="preserve"> La cyber threat intelligence è raccolta da fonti e forum di condivisione delle informazioni.</t>
    </r>
  </si>
  <si>
    <t>Deve essere implementato un programma di sensibilizzazione sulle minacce e sulle vulnerabilità che includa una capacità di condivisione delle informazioni tra le organizzazioni.</t>
  </si>
  <si>
    <t>Deve essere identificato dove possono essere implementati meccanismi automatizzati per rendere disponibili informazioni di alert e consulenza sulla sicurezza alle parti interessate dell'organizzazione.</t>
  </si>
  <si>
    <r>
      <rPr>
        <b/>
        <sz val="12"/>
        <color rgb="FF000000"/>
        <rFont val="Aptos"/>
        <family val="2"/>
      </rPr>
      <t xml:space="preserve">ID.RA-03: </t>
    </r>
    <r>
      <rPr>
        <sz val="12"/>
        <color indexed="8"/>
        <rFont val="Aptos"/>
        <family val="2"/>
      </rPr>
      <t>Le minacce interne ed esterne all'organizzazione sono identificate e registrate.</t>
    </r>
  </si>
  <si>
    <t>L'organizzazione deve identificare e registrare sistematicamente tutte le minacce interne ed esterne, garantendo che queste informazioni siano documentate e aggiornate per supportare una gestione efficace dei rischi e delle difese di cybersecurity.</t>
  </si>
  <si>
    <r>
      <rPr>
        <b/>
        <sz val="12"/>
        <color rgb="FF000000"/>
        <rFont val="Aptos"/>
        <family val="2"/>
      </rPr>
      <t>ID.RA-04:</t>
    </r>
    <r>
      <rPr>
        <sz val="12"/>
        <color indexed="8"/>
        <rFont val="Aptos"/>
        <family val="2"/>
      </rPr>
      <t xml:space="preserve"> Vengono identificati e registrati gli impatti potenziali e le probabilità di exploiting delle vulnerabilità da parte delle minacce.</t>
    </r>
  </si>
  <si>
    <t>Le vulnerabilità devono essere identificate e registrate, con particolare attenzione agli impatti potenziali e alla probabilità che tali vulnerabilità possano essere sfruttate dalle minacce.</t>
  </si>
  <si>
    <r>
      <rPr>
        <b/>
        <sz val="12"/>
        <color rgb="FF000000"/>
        <rFont val="Aptos"/>
        <family val="2"/>
      </rPr>
      <t xml:space="preserve">ID.RA-05: </t>
    </r>
    <r>
      <rPr>
        <sz val="12"/>
        <color indexed="8"/>
        <rFont val="Aptos"/>
        <family val="2"/>
      </rPr>
      <t>Minacce, vulnerabilità, probabilità e impatti sono utilizzati per determinare il rischio e informare circa la prioritizzazione del rischio.</t>
    </r>
  </si>
  <si>
    <t xml:space="preserve">L'organizzazione deve condurre valutazioni del rischio in cui il rischio è determinato da minacce, vulnerabilità e impatto sui processi aziendali e sugli asset. </t>
  </si>
  <si>
    <t>L'organizzazione deve condurre e documentare valutazioni del rischio in cui il rischio è determinato da minacce, vulnerabilità, impatto sui processi aziendali e sulle risorse e dalla probabilità che si verifichino.</t>
  </si>
  <si>
    <t>I risultati della valutazione del rischio devono essere condivisi con le parti interessate.</t>
  </si>
  <si>
    <t>Deve essere sviluppata e implementata una strategia completa per gestire i rischi per i sistemi critici dell'organizzazione, che includa l'identificazione e la definizione delle priorità delle risposte al rischio.</t>
  </si>
  <si>
    <r>
      <rPr>
        <b/>
        <sz val="12"/>
        <color rgb="FF000000"/>
        <rFont val="Aptos"/>
        <family val="2"/>
      </rPr>
      <t>ID.RA-07:</t>
    </r>
    <r>
      <rPr>
        <sz val="12"/>
        <color indexed="8"/>
        <rFont val="Aptos"/>
        <family val="2"/>
      </rPr>
      <t xml:space="preserve"> Le modifiche e le eccezioni sono gestite, valutate per l'impatto sul rischio, registrate e tracciate.</t>
    </r>
  </si>
  <si>
    <t>L'organizzazione deve implementare un processo per gestire, valutare, registrare e tracciare tutte le modifiche e le eccezioni relative ai sistemi e alle politiche di sicurezza, assicurando che ogni cambiamento sia analizzato per il suo impatto sul rischio di cybersecurity.</t>
  </si>
  <si>
    <r>
      <rPr>
        <b/>
        <sz val="12"/>
        <color rgb="FF000000"/>
        <rFont val="Aptos"/>
        <family val="2"/>
      </rPr>
      <t>ID.RA-08:</t>
    </r>
    <r>
      <rPr>
        <sz val="12"/>
        <color indexed="8"/>
        <rFont val="Aptos"/>
        <family val="2"/>
      </rPr>
      <t xml:space="preserve"> Sono stabiliti processi per ricevere, analizzare e rispondere alle segnalazioni di vulnerabilità.</t>
    </r>
  </si>
  <si>
    <t>L'organizzazione deve implementare processi e procedure di gestione delle vulnerabilità che includano l'elaborazione, l'analisi e la correzione delle vulnerabilità da fonti interne ed esterne.</t>
  </si>
  <si>
    <t>Le fonti interne ed esterne potrebbero essere, ad esempio, test interni, bollettini sulla sicurezza o ricercatori sulla sicurezza.</t>
  </si>
  <si>
    <t xml:space="preserve">L'organizzazione deve implementare meccanismi automatizzati per diffondere e tracciare gli sforzi di correzione per le informazioni sulle vulnerabilità, acquisite da fonti interne ed esterne, alle principali parti interessate. </t>
  </si>
  <si>
    <r>
      <rPr>
        <b/>
        <sz val="12"/>
        <color rgb="FF000000"/>
        <rFont val="Aptos"/>
        <family val="2"/>
      </rPr>
      <t xml:space="preserve">ID.RA-09: </t>
    </r>
    <r>
      <rPr>
        <sz val="12"/>
        <color indexed="8"/>
        <rFont val="Aptos"/>
        <family val="2"/>
      </rPr>
      <t>L'autenticità e l'integrità di hardware e software sono valutate prima dell'acquisizione e dell'uso.</t>
    </r>
  </si>
  <si>
    <t>L'organizzazione deve implementare controlli di integrità hardware per rilevare manomissioni non autorizzate all'hardware del suo sistema critico.</t>
  </si>
  <si>
    <t xml:space="preserve">I meccanismi di controllo dell'integrità più avanzati (ad esempio controlli di parità, controlli di ridondanza ciclici, hash crittografici) e gli strumenti associati possono monitorare automaticamente l'integrità dei sistemi informativi e delle applicazioni ospitate. </t>
  </si>
  <si>
    <t>L'organizzazione deve integrare il rilevamento di manomissioni non autorizzate all'hardware del suo sistema critico nelle capacità di risposta agli incidenti dell'organizzazione.</t>
  </si>
  <si>
    <t>L'organizzazione deve condurre valutazioni del rischio cyber della supply chain almeno una volta all'anno o quando si verifica una modifica ai sistemi critici, all'ambiente operativo o alla supply chain dell'organizzazione; tali valutazioni devono essere documentate e i risultati devono essere diffusi alle parti interessate, compresi i responsabili dei sistemi ICT/OT.</t>
  </si>
  <si>
    <r>
      <rPr>
        <b/>
        <sz val="12"/>
        <color rgb="FF000000"/>
        <rFont val="Aptos"/>
        <family val="2"/>
      </rPr>
      <t>Improvement (ID.IM)</t>
    </r>
    <r>
      <rPr>
        <sz val="12"/>
        <color indexed="8"/>
        <rFont val="Aptos"/>
        <family val="2"/>
      </rPr>
      <t>: I miglioramenti ai processi e alle attività di gestione del rischio di cybersecurity dell'organizzazione sono identificati in tutte le Funzioni del Framework.</t>
    </r>
  </si>
  <si>
    <r>
      <rPr>
        <b/>
        <sz val="12"/>
        <color rgb="FF000000"/>
        <rFont val="Aptos"/>
        <family val="2"/>
      </rPr>
      <t xml:space="preserve">ID.IM-01: </t>
    </r>
    <r>
      <rPr>
        <sz val="12"/>
        <color indexed="8"/>
        <rFont val="Aptos"/>
        <family val="2"/>
      </rPr>
      <t>Viene effettuata una valutazione continua per identificare i miglioramenti.</t>
    </r>
  </si>
  <si>
    <t>L'organizzazione deve eseguire una valutazione continua per identificare e implementare opportunità di miglioramento nella sicurezza informatica.</t>
  </si>
  <si>
    <r>
      <rPr>
        <b/>
        <sz val="12"/>
        <color rgb="FF000000"/>
        <rFont val="Aptos"/>
        <family val="2"/>
      </rPr>
      <t xml:space="preserve">ID.IM-02: </t>
    </r>
    <r>
      <rPr>
        <sz val="12"/>
        <color indexed="8"/>
        <rFont val="Aptos"/>
        <family val="2"/>
      </rPr>
      <t>Vengono condotti test ed esercitazioni di sicurezza, anche in coordinamento con i fornitori e le terze parti interessate, per identificare i miglioramenti.</t>
    </r>
  </si>
  <si>
    <t>L'organizzazione deve identificare e documentare il personale chiave di fornitori e Terze Parti per includerli come stakeholders nelle attività di test e esecuzione dei piani di risposta e ripristino.</t>
  </si>
  <si>
    <t>L'organizzazione deve convalidare che i processi di rilevamento degli eventi funzionino come previsto.</t>
  </si>
  <si>
    <t>L'organizzazione deve aggiornare i piani di risposta e ripristino per far fronte ai cambiamenti nel suo contesto.</t>
  </si>
  <si>
    <t xml:space="preserve">Il contesto dell’organizzazione è correlato alla struttura organizzativa, ai suoi sistemi critici, ai vettori di attacco, alle nuove minacce, alla tecnologia migliorata, all’ambiente operativo, ai problemi riscontrati durante l’implementazione/esecuzione/test del piano e alle lezioni apprese. </t>
  </si>
  <si>
    <t>L'organizzazione deve condurre valutazioni post-incidente per analizzare le lezioni apprese dalla risposta e dal ripristino degli incidenti e, di conseguenza, migliorare processi/procedure/tecnologie per aumentare la propria resilienza informatica.</t>
  </si>
  <si>
    <t>Le lezioni apprese dalla gestione degli incidenti devono essere tradotte in procedure di gestione degli incidenti aggiornate o nuove, che devono essere testate, approvate e formate.</t>
  </si>
  <si>
    <t>I miglioramenti derivanti dal monitoraggio, dalla misurazione, dalla valutazione, dai test, dalla revisione e dalle lezioni apprese devono essere incorporati nelle revisioni del processo di rilevamento.</t>
  </si>
  <si>
    <t>L'organizzazione deve condurre valutazioni specializzate, tra cui monitoraggio approfondito, scansione delle vulnerabilità, test degli utenti malintenzionati, valutazione delle minacce interne, test delle prestazioni/del carico e test di verifica e convalida sui sistemi critici dell'organizzazione.</t>
  </si>
  <si>
    <t xml:space="preserve">Queste attività possono essere esternalizzate, preferibilmente ad organizzazioni accreditate. </t>
  </si>
  <si>
    <t xml:space="preserve">L'organizzazione deve collaborare e condividere le informazioni sugli incidenti di sicurezza correlati ai suoi sistemi critici e sulle misure di mitigazione con partner designati. </t>
  </si>
  <si>
    <t>La comunicazione dell'efficacia delle tecnologie di protezione deve essere condivisa con le parti appropriate.</t>
  </si>
  <si>
    <t>L'organizzazione deve implementare, ove possibile, meccanismi automatizzati per facilitare la collaborazione sulle informazioni.</t>
  </si>
  <si>
    <t>L'organizzazione deve integrare i miglioramenti derivanti dal monitoraggio, dalle misurazioni, dalle valutazioni e dalle lezioni apprese negli aggiornamenti del processo di protezione (miglioramento continuo).</t>
  </si>
  <si>
    <t>L'organizzazione deve implementare team indipendenti per valutare i processi di protezione.</t>
  </si>
  <si>
    <t>I team indipendenti, ad esempio, possono includere personale imparziale interno o esterno.
L'imparzialità implica che i valutatori siano liberi da qualsiasi conflitto di interessi, percepito o reale, in merito allo sviluppo, al funzionamento o alla gestione del sistema critico dell'organizzazione in fase di valutazione o alla determinazione dell'efficacia del controllo di sicurezza.</t>
  </si>
  <si>
    <t>L'organizzazione deve garantire che il piano di sicurezza per i suoi sistemi critici faciliti la revisione, il test e il miglioramento continuo dei processi di protezione della sicurezza.</t>
  </si>
  <si>
    <r>
      <rPr>
        <b/>
        <sz val="12"/>
        <color rgb="FF000000"/>
        <rFont val="Aptos"/>
        <family val="2"/>
      </rPr>
      <t>ID.IM-04:</t>
    </r>
    <r>
      <rPr>
        <sz val="12"/>
        <color indexed="8"/>
        <rFont val="Aptos"/>
        <family val="2"/>
      </rPr>
      <t xml:space="preserve"> I piani di cybersecurity che influiscono sulle operazioni sono comunicati, mantenuti e migliorati. </t>
    </r>
  </si>
  <si>
    <t>I piani di risposta agli incidenti (Incident Response e Business Continuity) e i piani di ripristino (Incident Recovery e Disaster Recovery) devono essere stabiliti, mantenuti, approvati e testati per determinare l'efficacia dei piani e la prontezza a eseguirli.</t>
  </si>
  <si>
    <t>L'organizzazione deve coordinare lo sviluppo e la verifica dei piani di risposta agli incidenti e dei piani di ripristino con le parti interessate responsabili dei relativi piani.</t>
  </si>
  <si>
    <t>I piani correlati includono, ad esempio, Business Continuity Plans, Disaster Recovery Plans, Continuity of Operations Plans, Crisis Communications Plans, Critical Infrastructure Plans, Cyber incident response plans, e Occupant Emergency Plans.</t>
  </si>
  <si>
    <t>L'organizzazione deve integrare le lezioni apprese dalle attività di ripristino degli incidenti in procedure di ripristino del sistema nuove o aggiornate e, dopo averle testate, inquadrarle con una formazione adeguata.</t>
  </si>
  <si>
    <r>
      <rPr>
        <b/>
        <sz val="12"/>
        <color rgb="FF000000"/>
        <rFont val="Aptos"/>
        <family val="2"/>
      </rPr>
      <t xml:space="preserve">PR.AA-01: </t>
    </r>
    <r>
      <rPr>
        <sz val="12"/>
        <color indexed="8"/>
        <rFont val="Aptos"/>
        <family val="2"/>
      </rPr>
      <t>Le identità e le credenziali per gli utenti, i servizi e gli hardware autorizzati sono gestite dall'organizzazione.</t>
    </r>
  </si>
  <si>
    <t xml:space="preserve">Devono essere gestite le identità e le credenziali per i dispositivi e gli utenti autorizzati.
</t>
  </si>
  <si>
    <t>Identità e credenziali per dispositivi e utenti autorizzati potrebbero essere gestite tramite una policy sulle password. Una policy sulle password è un insieme di regole progettate per migliorare la sicurezza ICT/OT incoraggiando le organizzazioni a: 
(Elenco non limitativo e misure da considerare come appropriate) 
• Cambiare tutte le password predefinite.
• Assicurarsi che nessuno lavori con privilegi di amministratore per le attività quotidiane. 
• Mantenere un elenco limitato e aggiornato di account di amministratore di sistema. 
• Applicare regole sulle password, ad esempio le password devono essere più lunghe di un numero di caratteri all'avanguardia con una combinazione di tipi di caratteri e modificate periodicamente o quando c'è il sospetto di compromissione. 
• Utilizzare solo account individuali e non condividere mai le password. 
• Disattivare immediatamente gli account inutilizzati 
• Diritti e privilegi sono gestiti da gruppi di utenti.</t>
  </si>
  <si>
    <r>
      <rPr>
        <b/>
        <sz val="12"/>
        <color rgb="FF000000"/>
        <rFont val="Aptos"/>
        <family val="2"/>
      </rPr>
      <t>PR.AA-02:</t>
    </r>
    <r>
      <rPr>
        <sz val="12"/>
        <color indexed="8"/>
        <rFont val="Aptos"/>
        <family val="2"/>
      </rPr>
      <t xml:space="preserve"> Le identità sono verificate e associate alle credenziali in base al contesto delle interazioni. </t>
    </r>
  </si>
  <si>
    <t>L'organizzazione deve implementare procedure documentate per verificare l'identità degli individui prima di rilasciare credenziali che forniscano l'accesso ai sistemi dell'organizzazione.</t>
  </si>
  <si>
    <t>L'organizzazione deve garantire l'uso di credenziali univoche associate a ciascun utente, dispositivo e processo verificato che interagisce con i sistemi critici dell'organizzazione; assicurarsi che siano autenticati e che gli identificatori univoci vengano acquisiti durante l'esecuzione delle interazioni con il sistema.</t>
  </si>
  <si>
    <t>L'organizzazione deve eseguire una valutazione dei rischi documentata sulle transazioni di sistema critiche dell'organizzazione e autenticare utenti, dispositivi e altri asset (ad esempio, single-factor, multi-factor) in base al rischio della transazione (ad esempio, rischi per la sicurezza e la privacy degli individui e altri rischi organizzativi).</t>
  </si>
  <si>
    <t>Per i nuovi sistemi, prendere in considerazione un approccio basato sulla sicurezza fin dalla progettazione; per i sistemi esistenti, invece, è opportuno utilizzare una valutazione dei rischi separata.</t>
  </si>
  <si>
    <r>
      <rPr>
        <b/>
        <sz val="12"/>
        <color rgb="FF000000"/>
        <rFont val="Aptos"/>
        <family val="2"/>
      </rPr>
      <t xml:space="preserve">PR.AA-04: </t>
    </r>
    <r>
      <rPr>
        <sz val="12"/>
        <color indexed="8"/>
        <rFont val="Aptos"/>
        <family val="2"/>
      </rPr>
      <t>Le attestazioni di identità sono protette, trasmesse e verificate.</t>
    </r>
  </si>
  <si>
    <t>L'organizzazione deve garantire che le attestazioni di identità siano protette, trasmesse in modo sicuro e verificate tramite metodi appropriati.</t>
  </si>
  <si>
    <t>Le attestazioni di identità, come certificati e credenziali, siano adeguatamente protette contro accessi non autorizzati. Devono essere trasmesse utilizzando canali sicuri e verificate tramite procedure affidabili per garantire la loro integrità e autenticità, prevenendo abusi e compromissioni.</t>
  </si>
  <si>
    <r>
      <rPr>
        <b/>
        <sz val="12"/>
        <color rgb="FF000000"/>
        <rFont val="Aptos"/>
        <family val="2"/>
      </rPr>
      <t>PR.AA-05:</t>
    </r>
    <r>
      <rPr>
        <sz val="12"/>
        <color indexed="8"/>
        <rFont val="Aptos"/>
        <family val="2"/>
      </rPr>
      <t xml:space="preserve"> I permessi di accesso, i diritti e le autorizzazioni sono definiti in policy, gestiti, applicati e rivisti e incorporano i principi del least privilege e della separazione dei compiti.</t>
    </r>
  </si>
  <si>
    <t>Le identità e le credenziali per i dispositivi e gli utenti autorizzati devono essere gestite, ove possibile, tramite meccanismi automatizzati.</t>
  </si>
  <si>
    <t>Le credenziali di sistema devono essere disattivate dopo un periodo di inattività specificato, a meno che ciò non comprometta il funzionamento sicuro dei processi (critici).</t>
  </si>
  <si>
    <t>Per le transazioni all'interno dei sistemi critici dell'organizzazione, l'organizzazione deve implementare: 
• multi-factor end-user authentication (MFA o "autenticazione forte"). 
• autenticazione certificate-based per le comunicazioni da sistema a sistema.</t>
  </si>
  <si>
    <t>Si consideri l'utilizzo di SSO (Single Sign On) in combinazione con MFA per i sistemi critici interni ed esterni dell'organizzazione.</t>
  </si>
  <si>
    <t>I sistemi critici dell'organizzazione devono essere monitorati per l'uso atipico delle credenziali di sistema. Le credenziali associate a un rischio significativo devono essere disabilitate.</t>
  </si>
  <si>
    <t>Devono essere definite e gestite le autorizzazioni di accesso per gli utenti ai sistemi dell'organizzazione.</t>
  </si>
  <si>
    <t>Si dovrebbe considerare quanto segue: 
• Redigere e rivedere regolarmente gli elenchi di accesso per sistema (file, server, software, database, ecc.), possibilmente tramite l'analisi di Active Directory nei sistemi basati su Windows, con l'obiettivo di determinare chi ha bisogno di quale tipo di accesso (privilegiato o meno), a cosa, per svolgere le  proprie mansioni nell'organizzazione. 
• Impostare un account separato per ciascun utente (inclusi eventuali appaltatori che necessitano di accesso) e richiedere che vengano utilizzate password complesse e univoche per ciascun account. 
• Assicurarsi che tutti i dipendenti utilizzino account computer senza privilegi amministrativi per svolgere le tipiche funzioni lavorative. Ciò include la separazione degli account personali e amministrativi. 
• Per gli account guest, prendere in considerazione l'utilizzo dei privilegi minimi (ad esempio solo accesso a Internet) come richiesto dalle esigenze aziendali. 
• La gestione delle autorizzazioni deve essere documentata in una procedura e aggiornata quando appropriato. 
• Utilizzare "Single Sign On" (SSO) quando appropriato.</t>
  </si>
  <si>
    <t>Deve essere identificato chi dovrebbe avere accesso alle informazioni e alle tecnologie critiche dell'organizzazione e i mezzi per ottenerne l'accesso.</t>
  </si>
  <si>
    <t>I mezzi per ottenere l'accesso possono includere: una chiave, una password, un codice o privilegi amministrativi.</t>
  </si>
  <si>
    <t xml:space="preserve">L'accesso dei dipendenti ai dati e alle informazioni deve essere limitato ai sistemi e alle informazioni specifiche di cui hanno bisogno per svolgere il proprio lavoro (Least Privilege Principle).
</t>
  </si>
  <si>
    <t xml:space="preserve">Nessuno deve avere privilegi di amministratore per le attività quotidiane.
</t>
  </si>
  <si>
    <t xml:space="preserve">Considerare quanto segue: 
• Separare gli account amministratore dagli account utente. 
• Non privilegiare gli account utente per effettuare attività di amministrazione. 
• Creare password di amministratore locali univoche e disabilitare gli account non utilizzati. 
• Valutare la possibilità di vietare la navigazione in Internet agli account amministrativi. </t>
  </si>
  <si>
    <t>Ove possibile, dovranno essere implementati meccanismi automatizzati per supportare la gestione degli account utente sui sistemi critici dell'organizzazione, tra cui la disabilitazione, il monitoraggio, la segnalazione e l'eliminazione degli account.</t>
  </si>
  <si>
    <t>Si consideri l'idea di identificare separatamente ogni persona con accesso ai sistemi critici dell'organizzazione con un nome utente, per rimuovere account e accessi generici e anonimi.</t>
  </si>
  <si>
    <t>Nella gestione dei diritti di accesso deve essere garantita la Separazione dei compiti (Separation of Duties - SoD).</t>
  </si>
  <si>
    <t>Le utenze privilegiate devono essere gestite e monitorate.</t>
  </si>
  <si>
    <t xml:space="preserve">Le restrizioni all'utilizzo degli account per specifici periodi di tempo e luoghi devono essere prese in considerazione nelle policy di accesso dell'organizzazione e applicate di conseguenza. </t>
  </si>
  <si>
    <t>Restrizioni specifiche possono includere, ad esempio, la limitazione dell'utilizzo a determinati giorni della settimana, orari del giorno o periodi di tempo specifici.</t>
  </si>
  <si>
    <t>Le utenze privilegiate devono essere gestite, monitorate e sottoposte a verifica.</t>
  </si>
  <si>
    <r>
      <rPr>
        <b/>
        <sz val="12"/>
        <color rgb="FF000000"/>
        <rFont val="Aptos"/>
        <family val="2"/>
      </rPr>
      <t>PR.AA-06</t>
    </r>
    <r>
      <rPr>
        <sz val="12"/>
        <color indexed="8"/>
        <rFont val="Aptos"/>
        <family val="2"/>
      </rPr>
      <t>: L'accesso fisico alle risorse è gestito, monitorato e applicato in base al rischio.</t>
    </r>
  </si>
  <si>
    <t>Deve essere gestito l'accesso fisico alla struttura, ai server e ai componenti di rete.</t>
  </si>
  <si>
    <t>La gestione dell'accesso fisico deve includere misure relative all'accesso in situazioni di emergenza.</t>
  </si>
  <si>
    <t>Oltre all'accesso fisico alla struttura, deve essere controllato anche l'accesso fisico alle zone critiche.</t>
  </si>
  <si>
    <t>Gli asset relativi alle zone critiche devono essere protetti fisicamente.</t>
  </si>
  <si>
    <r>
      <rPr>
        <b/>
        <sz val="12"/>
        <color rgb="FF000000"/>
        <rFont val="Aptos"/>
        <family val="2"/>
      </rPr>
      <t>Awareness and Training (PR.AT)</t>
    </r>
    <r>
      <rPr>
        <sz val="12"/>
        <color indexed="8"/>
        <rFont val="Aptos"/>
        <family val="2"/>
      </rPr>
      <t xml:space="preserve">: Il personale dell'organizzazione e le terze parti ricevono consapevolezza e formazione in materia di cybersecurity in modo da poter svolgere i propri compiti legati alla cybersecurity. </t>
    </r>
  </si>
  <si>
    <r>
      <rPr>
        <b/>
        <sz val="12"/>
        <color rgb="FF000000"/>
        <rFont val="Aptos"/>
        <family val="2"/>
      </rPr>
      <t xml:space="preserve">PR.AT-01: </t>
    </r>
    <r>
      <rPr>
        <sz val="12"/>
        <color indexed="8"/>
        <rFont val="Aptos"/>
        <family val="2"/>
      </rPr>
      <t>Gli utenti sono sensibilizzati e formati in modo da possedere le conoscenze e le competenze necessarie per svolgere compiti generali tenendo conto dei rischi per la sicurezza.</t>
    </r>
  </si>
  <si>
    <t>L'organizzazione deve garantire che il personale comprenda i propri ruoli, obiettivi, priorità di ripristino, sequenze di attività (ordine delle operazioni) e responsabilità di assegnazione per la risposta agli eventi.</t>
  </si>
  <si>
    <t>I dipendenti devono essere formati in modo appropriato.</t>
  </si>
  <si>
    <t>L'organizzazione deve integrare il riconoscimento e il reporting delle minacce interne nella formazione sulla consapevolezza della sicurezza.</t>
  </si>
  <si>
    <t>L'organizzazione deve implementare un metodo di valutazione per misurare l'efficacia delle formazioni di awareness.</t>
  </si>
  <si>
    <t xml:space="preserve">L'organizzazione deve stabilire e applicare requisiti di sicurezza per i fornitori e gli utenti terzi critici per l'azienda.	</t>
  </si>
  <si>
    <t>L’applicazione dovrebbe includere che le terze parti interessate (ad esempio fornitori, clienti, partner) possano dimostrare di aver compreso i propri ruoli e responsabilità.</t>
  </si>
  <si>
    <t xml:space="preserve">I fornitori di Terze Parti spno tenuti a notificare eventuali trasferimenti, licenziamenti o transizioni di personale che coinvolgano personale con accesso fisico o logico aivcomponenti del sistema critico aziendale dell'organizzazione.	</t>
  </si>
  <si>
    <t xml:space="preserve">Le Terze  Parti includono, ad esempio, fornitori di servizi, appaltatori e altre organizzazioni che forniscono sviluppo di sistemi, servizi tecnologici, applicazioni esternalizzate o  gestione di reti e sicurezza. </t>
  </si>
  <si>
    <t>L'organizzazione deve monitorare i fornitori di servizi aziendali critici e gli utenti per verificarne la conformità alla sicurezza.</t>
  </si>
  <si>
    <t>I risultati di audit di terze parti possono essere utilizzati come prova di audit.</t>
  </si>
  <si>
    <t>L'organizzazione deve verificare la conformità alla sicurezza dei fornitori di servizi aziendali critici esterni.</t>
  </si>
  <si>
    <r>
      <rPr>
        <b/>
        <sz val="12"/>
        <color rgb="FF000000"/>
        <rFont val="Aptos"/>
        <family val="2"/>
      </rPr>
      <t>PR.AT-02:</t>
    </r>
    <r>
      <rPr>
        <sz val="12"/>
        <color indexed="8"/>
        <rFont val="Aptos"/>
        <family val="2"/>
      </rPr>
      <t xml:space="preserve"> Gli individui che ricoprono ruoli specializzati sono sensibilizzati e formati in modo da possedere le conoscenze e le competenze necessarie per svolgere compiti rilevanti tenendo conto dei rischi per la sicurezza.</t>
    </r>
  </si>
  <si>
    <t>Le utenze privilegiate devono essere qualificate prima che vengano concessi i privilegi e tali utenti devono essere in grado di dimostrare di aver compreso i propri ruoli, responsabilità e autorità.</t>
  </si>
  <si>
    <t>I dirigenti senior devono dimostrare di aver compreso i propri ruoli, responsabilità e autorità.</t>
  </si>
  <si>
    <t>L'organizzazione deve garantire che il personale responsabile della protezione fisica e della sicurezza dei sistemi e delle strutture critiche dell'organizzazione sia qualificato tramite formazione, prima che vengano concessi i privilegi e che comprenda le proprie responsabilità.</t>
  </si>
  <si>
    <r>
      <rPr>
        <b/>
        <sz val="12"/>
        <color rgb="FF000000"/>
        <rFont val="Aptos"/>
        <family val="2"/>
      </rPr>
      <t>Data Security (PR.DS)</t>
    </r>
    <r>
      <rPr>
        <sz val="12"/>
        <color indexed="8"/>
        <rFont val="Aptos"/>
        <family val="2"/>
      </rPr>
      <t>: I dati sono gestiti in modo coerente con la strategia di rischio dell'organizzazione per proteggere la riservatezza, l'integrità e la disponibilità delle informazioni.</t>
    </r>
  </si>
  <si>
    <t xml:space="preserve">La limitazione dell'uso dei dispositivi di archiviazione portatili deve essere garantita tramite un'adeguata politica documentata e misure di sicurezza di supporto. </t>
  </si>
  <si>
    <t>L'organizzazione dovrebbe tecnicamente proibire la connessione di supporti rimovibili, a meno che non sia strettamente necessario; in altri casi, l'esecuzione di programmi automatici da tali supporti dovrebbe essere disabilitata.</t>
  </si>
  <si>
    <t xml:space="preserve">I dispositivi di archiviazione portatili contenenti dati di sistema devono essere controllati e protetti durante il trasporto e l'archiviazione. </t>
  </si>
  <si>
    <t>La protezione e il controllo dovrebbero includere la scansione di tutti i dispositivi di archiviazione portatili per rilevare eventuali codici dannosi prima che vengano utilizzati nei sistemi dell'organizzazione.</t>
  </si>
  <si>
    <t>L'organizzazione deve proteggere le informazioni del suo sistema critico determinate come critiche/sensibili mentre sono inattive.</t>
  </si>
  <si>
    <t xml:space="preserve">È necessario prendere in considerazione le seguenti misure: 
• Implementare misure di sicurezza dedicate per impedire l'accesso non autorizzato, la distorsione o la modifica dei dati di sistema e dei record di controllo (ad esempio diritti di accesso limitati, backup giornalieri, crittografia dei dati, installazione del firewall). 
• Crittografare dischi rigidi, supporti esterni, file archiviati, file di configurazione e dati archiviati nel cloud. </t>
  </si>
  <si>
    <t>L'organizzazione deve proteggere le informazioni critiche del suo sistema durante il trasporto.</t>
  </si>
  <si>
    <t xml:space="preserve">Quando l'organizzazione invia spesso documenti o e-mail sensibili, si consiglia di crittografare tali documenti e/o e-mail con strumenti software appropriati, supportati e autorizzati. </t>
  </si>
  <si>
    <t>Se si inviano documenti o e-mail sensibili, si consiglia di prendere in considerazione la crittografia di tali documenti e/o e-mail con strumenti software appropriati, supportati e autorizzati.</t>
  </si>
  <si>
    <t xml:space="preserve">L'organizzazione deve adottare misure appropriate per monitorare i propri sistemi critici quando vengono rilevati accessi e attività non autorizzati, tra cui la fuga di dati. </t>
  </si>
  <si>
    <r>
      <rPr>
        <b/>
        <sz val="12"/>
        <color rgb="FF000000"/>
        <rFont val="Aptos"/>
        <family val="2"/>
      </rPr>
      <t xml:space="preserve">PR.DS-11: </t>
    </r>
    <r>
      <rPr>
        <sz val="12"/>
        <color indexed="8"/>
        <rFont val="Aptos"/>
        <family val="2"/>
      </rPr>
      <t>I backup dei dati sono creati, protetti, mantenuti e testati.</t>
    </r>
  </si>
  <si>
    <t>I backup dei dati aziendali critici devono essere eseguiti e archiviati su un sistema diverso dal dispositivo su cui risiedono i dati originali.</t>
  </si>
  <si>
    <t>L'affidabilità e l'integrità dei backup devono essere verificate e testate regolarmente.</t>
  </si>
  <si>
    <t>Ciò dovrebbe includere il test regolare delle procedure di backup e ripristino.</t>
  </si>
  <si>
    <t>Deve essere gestito un sito di archiviazione alternativo separato per i backup di sistema e devono essere impiegate le stesse misure di sicurezza della posizione di archiviazione primaria.</t>
  </si>
  <si>
    <t>Un backup offline dei dati viene idealmente archiviato in una posizione fisica separata dalla fonte dei dati originale e, ove possibile, fuori sede per una maggiore protezione e sicurezza.</t>
  </si>
  <si>
    <t>La verifica di backup deve essere coordinata con le funzioni dell'organizzazione responsabili dei piani correlati.</t>
  </si>
  <si>
    <t>l backup del sistema critico deve essere separato dal backup delle informazioni critiche.</t>
  </si>
  <si>
    <t>La separazione del backup del sistema critico dal backup delle informazioni critiche dovrebbe ridurre i tempi di ripristino.</t>
  </si>
  <si>
    <t>L'organizzazione deve configurare i sistemi critici aziendali per fornire solo le funzionalità essenziali.</t>
  </si>
  <si>
    <t xml:space="preserve">L'organizzazione deve disattivare all'interno dei propri sistemi critici funzioni, porte, protocolli e servizi definiti che ritiene non necessari. </t>
  </si>
  <si>
    <t>L'organizzazione deve implementare misure di sicurezza tecniche per applicare policy di deny-all, permit-by-exception per consentire solo l'esecuzione di programmi software autorizzati.</t>
  </si>
  <si>
    <t xml:space="preserve">Le modifiche devono essere testate e convalidate prima di essere implementate nei sistemi operativi. </t>
  </si>
  <si>
    <t>Per le modifiche pianificate ai sistemi critici dell'organizzazione, deve essere eseguita un'analisi dell'impatto sulla sicurezza in ambiente di test separato, prima dell'implementazione in ambiente operativo.</t>
  </si>
  <si>
    <t>L'organizzazione deve sviluppare, documentare e mantenere una configurazione di base per i propri sistemi aziendali critici.</t>
  </si>
  <si>
    <t>L'organizzazione deve configurare i propri sistemi critici per l'azienda in modo da fornire solo le funzionalità essenziali. Pertanto, la configurazione di base deve essere rivista e le funzionalità non necessarie devono essere disattivate.</t>
  </si>
  <si>
    <r>
      <rPr>
        <b/>
        <sz val="12"/>
        <color rgb="FF000000"/>
        <rFont val="Aptos"/>
        <family val="2"/>
      </rPr>
      <t>PR.PS-02:</t>
    </r>
    <r>
      <rPr>
        <sz val="12"/>
        <color indexed="8"/>
        <rFont val="Aptos"/>
        <family val="2"/>
      </rPr>
      <t xml:space="preserve"> Il software viene mantenuto, sostituito e rimosso in base al rischio.</t>
    </r>
  </si>
  <si>
    <t xml:space="preserve">La manutenzione da remoto può essere effettuata solo previa approvazione, monitoraggio per evitare accessi non autorizzati e approvazione del risultato delle attività di manutenzione come descritto nei processi o nelle procedure approvati. </t>
  </si>
  <si>
    <t>L'organizzazione deve assicurarsi che siano implementati autenticatori avanzati, tenuta dei registri e terminazione della sessione per la manutenzione
remota.</t>
  </si>
  <si>
    <t>L'organizzazione deve richiedere che i servizi diagnostici relativi alla manutenzione remota vengano eseguiti da un sistema che implementi una capacità di sicurezza paragonabile alla capacità implementata sul sistema critico dell'organizzazione equivalente.</t>
  </si>
  <si>
    <t>Devono essere installati patch e aggiornamenti di sicurezza per i sistemi operativi e i componenti di sistema critici.</t>
  </si>
  <si>
    <t xml:space="preserve">Si dovrebbe considerare quanto segue:
• Limitarsi a installare solo le applicazioni (sistemi operativi, firmware o plugin) di cui si ha bisogno per gestire la propria attività e applicare patch/ aggiornamenti regolarmente.
• Si dovrebbe installare solo una versione corrente e supportata dal fornitore del software che si sceglie di utilizzare. Potrebbe essere utile assegnare un giorno al mese per controllare le patch.
• Esistono prodotti che possono eseguire la scansione del sistema e avvisare quando è disponibile un aggiornamento per un'applicazione installata. Se si utilizza uno di questi prodotti, assicurarsi che controlli gli aggiornamenti per ogni applicazione utilizzata.
• Installare patch e aggiornamenti di sicurezza in modo tempestivo. </t>
  </si>
  <si>
    <t>L'organizzazione deve pianificare, eseguire e documentare la manutenzione preventiva e le riparazioni sui componenti critici del suo sistema secondo processi e strumenti approvati.</t>
  </si>
  <si>
    <t>L'organizzazione deve applicare requisiti di approvazione, controllo e monitoraggio degli strumenti di manutenzione da utilizzare sui propri sistemi critici.</t>
  </si>
  <si>
    <t>Gli strumenti di manutenzione possono includere, ad esempio, apparecchiature per test diagnostici hardware/software, sniffer di pacchetti hardware/software e computer portatili.</t>
  </si>
  <si>
    <t xml:space="preserve">L'organizzazione deve verificare i controlli di sicurezza a seguito di interventi di manutenzione o riparazione dell'hardware e adottare le misure appropriate. </t>
  </si>
  <si>
    <t xml:space="preserve">L'organizzazione deve impedire la rimozione non autorizzata delle apparecchiature di manutenzione contenenti informazioni critiche del sistema aziendale. </t>
  </si>
  <si>
    <t xml:space="preserve">L'organizzazione deve verificare i controlli di sicurezza a seguito di interventi di manutenzione o riparazione/patch di hardware e software e adottare le misure appropriate. </t>
  </si>
  <si>
    <t xml:space="preserve">Asset e media devono essere smaltiti in modo sicuro. </t>
  </si>
  <si>
    <t>L'organizzazione deve imporre la responsabilità per tutti gli asset aziendali critici durante l'intero ciclo di vita del sistema, inclusa la rimozione, i trasferimenti e la disposizione.</t>
  </si>
  <si>
    <t>La responsabilità dovrebbe includere: 
• L'autorizzazione per l'ingresso e l'uscita delle risorse aziendali critiche dalla struttura. 
• Monitoraggio e mantenimento della documentazione relativa ai movimenti delle risorse aziendali critiche.</t>
  </si>
  <si>
    <t>L'organizzazione deve garantire che vengano adottate le misure necessarie per far fronte alla perdita, all'uso improprio, al danneggiamento o al furto dei beni.</t>
  </si>
  <si>
    <t>L'organizzazione deve garantire che le azioni di smaltimento siano approvate, tracciate, documentate e verificate.</t>
  </si>
  <si>
    <t>Le azioni di smaltimento includono azioni di sanificazione dei supporti (vedere PR.IP-6).</t>
  </si>
  <si>
    <r>
      <rPr>
        <b/>
        <sz val="12"/>
        <color rgb="FF000000"/>
        <rFont val="Aptos"/>
        <family val="2"/>
      </rPr>
      <t>PR.PS-04:</t>
    </r>
    <r>
      <rPr>
        <sz val="12"/>
        <color indexed="8"/>
        <rFont val="Aptos"/>
        <family val="2"/>
      </rPr>
      <t xml:space="preserve"> I registri di log sono generati e resi disponibili per il monitoraggio continuo.</t>
    </r>
  </si>
  <si>
    <t xml:space="preserve"> I registri dei log devono essere mantenuti, documentati e rivisti.</t>
  </si>
  <si>
    <t xml:space="preserve">L'organizzazione deve garantire che i record di registro includano una fonte di tempo autorevole o un timestamp di orologio interno che vengono confrontati e sincronizzati con una fonte di tempo autorevole. </t>
  </si>
  <si>
    <t>Le fonti orarie autorevoli includono, ad esempio, un server NTP (Network Time Protocol) interno, un orologio radio, un orologio atomico e una sorgente oraria GPS.</t>
  </si>
  <si>
    <t>L'organizzazione deve garantire che gli errori di elaborazione di audit sui sistemi dell'organizzazione generino avvisi e attivino risposte definite.</t>
  </si>
  <si>
    <t>Si può prendere in considerazione l'utilizzo di server System Logging Protocol (Syslog).</t>
  </si>
  <si>
    <t>L'organizzazione deve consentire alle persone autorizzate di estendere le capacità di audit quando richiesto dagli eventi.</t>
  </si>
  <si>
    <r>
      <rPr>
        <b/>
        <sz val="12"/>
        <color rgb="FF000000"/>
        <rFont val="Aptos"/>
        <family val="2"/>
      </rPr>
      <t xml:space="preserve">PR.PS-05: </t>
    </r>
    <r>
      <rPr>
        <sz val="12"/>
        <color indexed="8"/>
        <rFont val="Aptos"/>
        <family val="2"/>
      </rPr>
      <t>L'installazione e l'esecuzione di software non autorizzato sono impedite.</t>
    </r>
  </si>
  <si>
    <t>L'organizzazione deve implementare misure per impedire l'installazione e l'esecuzione di software non autorizzato sui propri sistemi.</t>
  </si>
  <si>
    <r>
      <rPr>
        <b/>
        <sz val="12"/>
        <color rgb="FF000000"/>
        <rFont val="Aptos"/>
        <family val="2"/>
      </rPr>
      <t>PR.PS-06:</t>
    </r>
    <r>
      <rPr>
        <sz val="12"/>
        <color indexed="8"/>
        <rFont val="Aptos"/>
        <family val="2"/>
      </rPr>
      <t xml:space="preserve"> Le pratiche di sviluppo sicuro del software sono integrate e le performance sono monitorate durante l'intero ciclo di vita del software.</t>
    </r>
  </si>
  <si>
    <t>Il ciclo di vita dello sviluppo del sistema e delle applicazioni deve includere considerazioni sulla sicurezza.</t>
  </si>
  <si>
    <t>Il processo di sviluppo per sistemi critici e componenti di sistema deve coprire l'intero ciclo di progettazione e deve fornire una descrizione delle proprietà funzionali dei controlli di sicurezza, nonché informazioni sulla progettazione e l'implementazione delle interfacce di sistema rilevanti per la sicurezza.</t>
  </si>
  <si>
    <t>Devono essere installati e utilizzati filtri web ed e-mail.</t>
  </si>
  <si>
    <t>L'organizzazione deve controllare i flussi di informazioni/flussi di dati all'interno dei suoi sistemi critici e tra sistemi interconnessi.</t>
  </si>
  <si>
    <t>Considerare quanto segue: 
• Il flusso di informazioni può essere supportato, ad esempio, etichettando o colorando i connettori fisici come ausilio per l'aggancio manuale. 
• L'ispezione del contenuto del messaggio può imporre una politica di flusso di informazioni. Ad esempio, un messaggio contenente un comando a un attuatore potrebbe non essere autorizzato a fluire tra la rete di controllo e qualsiasi altra rete. 
• Gli indirizzi fisici (ad esempio, una porta seriale) possono essere associati implicitamente o esplicitamente a etichette o attributi (ad esempio, indirizzo I/O hardware). I metodi manuali sono in genere statici. I meccanismi di politica di etichette o attributi possono essere implementati in hardware, firmware e software che controllano o hanno accesso al dispositivo, come driver di dispositivo e controller di comunicazione.</t>
  </si>
  <si>
    <t xml:space="preserve">L'organizzazione deve gestire l'interfaccia per i servizi di comunicazione esterna stabilendo una politica di flusso del traffico, proteggendo la riservatezza e l'integrità delle informazioni trasmesse; ciò include la revisione e la documentazione di ogni eccezione alla politica di flusso del traffico. </t>
  </si>
  <si>
    <t>I firewall devono essere installati e attivati su tutte le reti dell'organizzazione.</t>
  </si>
  <si>
    <t xml:space="preserve">Ove opportuno, l'integrità di rete dei sistemi critici dell'organizzazione deve essere protetta incorporando la segmentazione e la segregazione di rete. </t>
  </si>
  <si>
    <t xml:space="preserve">Ove appropriato, l'integrità di rete dei sistemi critici dell'organizzazione deve essere protetta mediante: 
(1) l'identificazione, la documentazione e il controllo delle connessioni tra i componenti del sistema. 
(2) la limitazione delle connessioni esterne ai sistemi critici dell'organizzazione. </t>
  </si>
  <si>
    <t>I meccanismi di protezione dei confini includono, ad esempio, router, gateway, gateway unidirezionali, diodi dati e firewall che separano i componenti del sistema in reti o sottoreti logicamente separate.</t>
  </si>
  <si>
    <t>L'organizzazione deve monitorare e controllare le connessioni e le comunicazioni ai confini chiave esterno e interno dei sistemi critici dell'organizzazione implementando, ove appropriato, dispositivi di protezione.</t>
  </si>
  <si>
    <t>L'organizzazione deve implementare, ove possibile, server proxy autenticati per il traffico di comunicazioni tra i sistemi critici dell'organizzazione e le reti esterne.</t>
  </si>
  <si>
    <t>L'organizzazione deve garantire che i propri sistemi critici funzionino in modo sicuro quando un dispositivo di protezione si guasta.</t>
  </si>
  <si>
    <t>I punti di accesso wireless dell'organizzazione devono essere protetti.</t>
  </si>
  <si>
    <t xml:space="preserve">Quando si utilizza una rete wireless, tenere presente quanto segue: 
• Cambiare la password amministrativa al momento dell'installazione di un punto di accesso wireless. 
• Impostare il punto di accesso wireless in modo che non trasmetta il suo Service Set Identifier (SSID). 
• Impostare il router in modo che utilizzi almeno WiFi Protected Access (WPA-2 o WPA-3, ove possibile), con Advanced Encryption Standard (AES) per la crittografia. 
• Assicurarsi che l'accesso Internet wireless ai clienti sia separato dalla rete aziendale. 
• Evitare di connettersi a punti di accesso wireless sconosciuti o non protetti/ospiti e, se inevitabile, farlo tramite una funzionalità di rete privata virtuale (VPN) crittografata. 
• Gestire tutti i dispositivi endpoint (fissi e mobili) in base alle policy di sicurezza dell'organizzazione. </t>
  </si>
  <si>
    <t>Le reti dell'organizzazione devono essere protette quando vi si accede da remoto, anche tramite l'autenticazione a più fattori (MFA).</t>
  </si>
  <si>
    <t>Applicare l'MFA (ad esempio 2FA) sui sistemi connessi a Internet, come posta elettronica, desktop remoto e reti private virtuali (VPN).</t>
  </si>
  <si>
    <t>Devono essere identificate, documentate e implementate le restrizioni di utilizzo, i requisiti di connessione, le linee guida di implementazione e le autorizzazioni per l'accesso remoto all'ambiente dei sistemi critici dell'organizzazione.</t>
  </si>
  <si>
    <t>Considerare quanto segue: 
• I metodi di accesso remoto includono, ad esempio, connessioni wireless, a banda larga, VPN (Virtual Private Network), connessioni a dispositivi mobili e comunicazioni tramite reti esterne.
• Le credenziali di accesso devono essere in linea con le policy di autenticazione utente dell'azienda.
• L'accesso remoto per attività di supporto o manutenzione delle risorse organizzative deve essere approvato, registrato ed eseguito in modo da impedire l'accesso non autorizzato.
• L'utente deve essere informato di qualsiasi connessione remota al proprio dispositivo tramite un'indicazione visiva.</t>
  </si>
  <si>
    <t>L’accesso remoto ai sistemi critici dell’organizzazione deve essere monitorato e, ove ritenuto necessario, devono essere implementati meccanismi crittografici.</t>
  </si>
  <si>
    <t>Ciò dovrebbe includere il fatto che sia consentito solo l'uso autorizzato delle funzioni privilegiate dall'accesso remoto.</t>
  </si>
  <si>
    <t>La sicurezza delle connessioni con sistemi esterni deve essere verificata e disciplinata da accordi documentati.</t>
  </si>
  <si>
    <t>Si potrebbe prendere in considerazione l'accesso da indirizzi IP predefiniti.</t>
  </si>
  <si>
    <t>Gli ambienti di sviluppo e test devono essere isolati dall'ambiente di produzione.</t>
  </si>
  <si>
    <r>
      <rPr>
        <b/>
        <sz val="12"/>
        <color rgb="FF000000"/>
        <rFont val="Aptos"/>
        <family val="2"/>
      </rPr>
      <t xml:space="preserve">PR.IR-02: </t>
    </r>
    <r>
      <rPr>
        <sz val="12"/>
        <color indexed="8"/>
        <rFont val="Aptos"/>
        <family val="2"/>
      </rPr>
      <t>Gli asset tecnologici dell'organizzazione sono protetti dalle minacce ambientali.</t>
    </r>
  </si>
  <si>
    <t>L'organizzazione deve definire, implementare e far rispettare policy e procedure relative ai sistemi di emergenza e di sicurezza, ai sistemi di protezione antincendio e ai controlli ambientali per i propri sistemi critici.</t>
  </si>
  <si>
    <t xml:space="preserve">Si dovrebbero prendere in considerazione le seguenti misure: 
• Proteggere le apparecchiature informatiche incustodite con padlocks o un sistema di armadietti e chiavi. 
• I meccanismi di soppressione degli incendi dovrebbero tenere conto dell'ambiente di sistema critico dell'organizzazione (ad esempio, i sistemi di irrigazione potrebbero essere pericolosi in ambienti specifici). </t>
  </si>
  <si>
    <t xml:space="preserve">L'organizzazione deve implementare dispositivi di rilevamento incendi che attivino e avvisino automaticamente il personale chiave in caso di incendio. </t>
  </si>
  <si>
    <t>L'organizzazione deve stabilire  e utilizzare meccanismi che assicurino la resilienza dei sistemi e dei processi informatici in tutte le circostanze. Tali meccanismi devono essere efficaci sia durante le operazioni quotidiane che in scenari di emergenza, garantendo che l'organizzazione possa mantenere la continuità operativa e minimizzare l'impatto.</t>
  </si>
  <si>
    <r>
      <rPr>
        <b/>
        <sz val="12"/>
        <color rgb="FF000000"/>
        <rFont val="Aptos"/>
        <family val="2"/>
      </rPr>
      <t xml:space="preserve">PR.IR-04: </t>
    </r>
    <r>
      <rPr>
        <sz val="12"/>
        <color indexed="8"/>
        <rFont val="Aptos"/>
        <family val="2"/>
      </rPr>
      <t xml:space="preserve">Viene mantenuta un'adeguata capacità di risorse per garantire la disponibilità. </t>
    </r>
  </si>
  <si>
    <t>La pianificazione delle capacità deve garantire risorse adeguate per l'elaborazione delle informazioni critiche di sistema, la rete, le telecomunicazioni e l'archiviazione dei dati dell'organizzazione.</t>
  </si>
  <si>
    <t>I dati di audit dai sistemi critici dell'organizzazione devono essere spostati su un sistema alternativo.</t>
  </si>
  <si>
    <t>Tenere presente che i servizi di registro possono diventare un collo di bottiglia e ostacolare il corretto funzionamento dei sistemi di origine.</t>
  </si>
  <si>
    <t xml:space="preserve">I sistemi critici dell'organizzazione devono essere protetti dagli attacchi denial-of-service o almeno garantire che l'effetto di tali attacchi sia limitato. </t>
  </si>
  <si>
    <r>
      <rPr>
        <b/>
        <sz val="12"/>
        <color rgb="FF000000"/>
        <rFont val="Aptos"/>
        <family val="2"/>
      </rPr>
      <t>Continuous Monitoring (DE.CM)</t>
    </r>
    <r>
      <rPr>
        <sz val="12"/>
        <color indexed="8"/>
        <rFont val="Aptos"/>
        <family val="2"/>
      </rPr>
      <t>: Gli asset vengono monitorati per individuare anomalie, indicatori di compromissione e altri eventi potenzialmente avversi.</t>
    </r>
  </si>
  <si>
    <t>L'organizzazione deve definire il mobile code accettabile e inaccettabile e le tecnologie associate; e autorizzare, monitorare e controllare l'uso del codice mobile all'interno del sistema.</t>
  </si>
  <si>
    <t>I firewall devono essere installati e utilizzati sui confini della rete e completati con la protezione firewall sugli endpoint.</t>
  </si>
  <si>
    <t>L'organizzazione deve monitorare e identificare l'uso non autorizzato dei propri sistemi aziendali critici attraverso il rilevamento di connessioni locali, connessioni di rete e connessioni remote non autorizzate.</t>
  </si>
  <si>
    <t>L'organizzazione deve condurre un monitoraggio continuo dello stato di sicurezza della propria rete per rilevare eventi di informazione/sicurezza informatica definiti e indicatori di potenziali eventi di informazione/sicurezza informatica.</t>
  </si>
  <si>
    <t>Il monitoraggio dello stato di sicurezza dovrebbe includere: 
• La generazione di avvisi di sistema quando si verificano indicazioni di compromissione o potenziale compromissione. 
• Rilevamento e segnalazione di utilizzi atipici dei sistemi critici dell'organizzazione. 
• La creazione di registri di controllo per eventi di sicurezza informatica/informatica definiti. 
• Potenziamento dell'attività di monitoraggio del sistema ogni volta che vi è un'indicazione di aumento del rischio. 
• Ambiente fisico, personale e fornitore di servizi.</t>
  </si>
  <si>
    <r>
      <rPr>
        <b/>
        <sz val="12"/>
        <color rgb="FF000000"/>
        <rFont val="Aptos"/>
        <family val="2"/>
      </rPr>
      <t>DE.CM-02:</t>
    </r>
    <r>
      <rPr>
        <sz val="12"/>
        <color indexed="8"/>
        <rFont val="Aptos"/>
        <family val="2"/>
      </rPr>
      <t xml:space="preserve"> L'ambiente fisico è monitorato per individuare eventi potenzialmente avversi.</t>
    </r>
  </si>
  <si>
    <t>L'ambiente fisico della struttura deve essere monitorato per potenziali eventi di cybersecurity.</t>
  </si>
  <si>
    <t>L'accesso fisico ai sistemi e ai dispositivi critici dell'organizzazione deve essere, oltre al monitoraggio dell'accesso fisico alla struttura, migliorato tramite allarmi anti-intrusione fisici, apparecchiature di sorveglianza, team di sorveglianza indipendenti.</t>
  </si>
  <si>
    <t>Si consiglia di registrare tutti i visitatori.</t>
  </si>
  <si>
    <t>I sistemi aziendali critici dell'organizzazione devono essere monitorati per rilevare accessi non autorizzati da parte del personale, connessioni, dispositivi, punti di accesso e software.</t>
  </si>
  <si>
    <t>Le modifiche non autorizzate alla configurazione dei sistemi dell'organizzazione devono essere monitorate e affrontate con le opportune azioni di mitigazione.</t>
  </si>
  <si>
    <t>Devono essere implementati strumenti di protezione di endpoint e di rete per monitorare il comportamento dell'utente finale per attività pericolose.</t>
  </si>
  <si>
    <t>Si consideri l'implementazione di un sistema di  Intrusion Detection/Prevention system (IDS/IPS).</t>
  </si>
  <si>
    <t>Devono essere gestiti gli strumenti di protezione degli endpoint e delle reti che monitorano il comportamento degli utenti finali per rilevare attività pericolose.</t>
  </si>
  <si>
    <t>Si consiglia di prendere in considerazione l'utilizzo di una piattaforma di log centralizzata per il consolidamento e l'utilizzo dei file di log.</t>
  </si>
  <si>
    <t>Si consideri di indagare attivamente sugli avvisi generati a causa di attività sospette e di adottare le misure appropriate per porre rimedio alla minaccia, ad esempio mediante l'implementazione di un Security Operation Center (SOC).</t>
  </si>
  <si>
    <t>Devono essere applicate restrizioni all'uso e all'installazione dei software.</t>
  </si>
  <si>
    <t>Dovrebbe essere utilizzato solo software autorizzato e i diritti di accesso degli utenti dovrebbero essere limitati ai dati, alle risorse e alle applicazioni specifici necessari per completare un'attività richiesta (least privilege principle).</t>
  </si>
  <si>
    <t>Tutte le connessioni esterne dei fornitori che supportano applicazioni o infrastrutture IT/OT devono essere protette e monitorate attivamente per garantire che durante la connessione vengano eseguite solo le azioni consentite.</t>
  </si>
  <si>
    <t>La conformità dei fornitori di servizi esterni alle policy e alle procedure di sicurezza del personale e ai requisiti di sicurezza contrattuale deve essere monitorata in relazione ai rischi per la sicurezza informatica.</t>
  </si>
  <si>
    <t>I programmi antivirus, anti-spyware e altri anti-malware devono essere installati e aggiornati.</t>
  </si>
  <si>
    <t>L'organizzazione deve predisporre un sistema per rilevare falsi positivi, rilevando ed eliminando al contempo codici dannosi.</t>
  </si>
  <si>
    <t>L'organizzazione deve implementare controlli di integrità del software, del firmware e delle informazioni per rilevare modifiche non autorizzate ai componenti critici del sistema durante l'immagazzinamento, il trasporto, l'avvio o quando ritenuto necessario.</t>
  </si>
  <si>
    <t>L'organizzazione deve implementare, ove possibile, strumenti automatizzati per fornire notifiche in caso di discrepanze scoperte durante la verifica dell'integrità.</t>
  </si>
  <si>
    <t>L'organizzazione deve esaminare e analizzare gli eventi rilevati per comprendere obiettivi e metodi di attacco.</t>
  </si>
  <si>
    <t>Si consiglia di rivedere regolarmente i registri per identificare anomalie o eventi anomali.</t>
  </si>
  <si>
    <r>
      <rPr>
        <b/>
        <sz val="12"/>
        <color rgb="FF000000"/>
        <rFont val="Aptos"/>
        <family val="2"/>
      </rPr>
      <t xml:space="preserve">DE.AE-03: </t>
    </r>
    <r>
      <rPr>
        <sz val="12"/>
        <color indexed="8"/>
        <rFont val="Aptos"/>
        <family val="2"/>
      </rPr>
      <t>Le informazioni sono coordinate da più fonti.</t>
    </r>
  </si>
  <si>
    <t>La funzionalità di registrazione delle attività dell'hardware o del software di protezione/rilevamento (ad esempio firewall, antivirus) deve essere abilitata, sottoposta a backup e rivista.</t>
  </si>
  <si>
    <t xml:space="preserve">L'organizzazione deve garantire che i dati degli eventi siano compilati e correlati tra i suoi sistemi critici utilizzando varie fonti, quali report sugli eventi, monitoraggio degli audit, monitoraggio della rete, monitoraggio dell'accesso fisico e report degli utenti/ amministratori. </t>
  </si>
  <si>
    <t>L'organizzazione deve integrare l'analisi degli eventi, ove possibile, con l'analisi delle informazioni di scansione delle vulnerabilità, dei dati sulle prestazioni, del monitoraggio dei suoi sistemi critici e del monitoraggio delle strutture per migliorare ulteriormente la capacità di identificare attività inappropriate o insolite.</t>
  </si>
  <si>
    <r>
      <rPr>
        <b/>
        <sz val="12"/>
        <color rgb="FF000000"/>
        <rFont val="Aptos"/>
        <family val="2"/>
      </rPr>
      <t>DE.AE-04:</t>
    </r>
    <r>
      <rPr>
        <sz val="12"/>
        <color indexed="8"/>
        <rFont val="Aptos"/>
        <family val="2"/>
      </rPr>
      <t xml:space="preserve"> Si determina l'impatto stimato e la portata degli eventi avversi.</t>
    </r>
  </si>
  <si>
    <t>Gli impatti negativi sulle operazioni, sulle risorse e sugli individui dell'organizzazione derivanti da eventi rilevati devono essere determinati e correlati con i risultati della valutazione del rischio.</t>
  </si>
  <si>
    <t>L'organizzazione deve comunicare le informazioni di rilevamento degli eventi a enti predefiniti.</t>
  </si>
  <si>
    <t>Le informazioni di rilevamento degli eventi includono, ad esempio, avvisi su utilizzo anomalo dell'account, accesso remoto non autorizzato, connettività wireless, connessione a dispositivi mobili, impostazioni di configurazione modificate, inventario dei componenti di sistema contrastanti, utilizzo di strumenti di manutenzione e manutenzione non locale, accesso fisico, temperatura e umidità, consegna e rimozione delle apparecchiature, comunicazioni ai confini del sistema informativo, utilizzo di codice mobile, utilizzo di Voice over Internet Protocol (VoIP) e divulgazione di malware.</t>
  </si>
  <si>
    <t xml:space="preserve">L'organizzazione deve svolgere attività di rilevamento in conformità alle leggi e regionali applicabili, alle normative e agli standard del settore, alle politiche e ad altri requisiti applicabili. </t>
  </si>
  <si>
    <r>
      <rPr>
        <b/>
        <sz val="12"/>
        <color rgb="FF000000"/>
        <rFont val="Aptos"/>
        <family val="2"/>
      </rPr>
      <t>DE.AE-08:</t>
    </r>
    <r>
      <rPr>
        <sz val="12"/>
        <color indexed="8"/>
        <rFont val="Aptos"/>
        <family val="2"/>
      </rPr>
      <t xml:space="preserve"> Gli incidenti vengono dichiarati quando gli eventi avversi soddisfano i criteri definiti per gli incidenti.</t>
    </r>
  </si>
  <si>
    <t xml:space="preserve">L'organizzazione deve implementare meccanismi automatizzati e avvisi generati dal sistema per supportare il rilevamento degli eventi e per assistere nell'identificazione delle soglie di avviso di sicurezza. </t>
  </si>
  <si>
    <t>L'organizzazione deve definire le soglie di allerta per gli incidenti.</t>
  </si>
  <si>
    <r>
      <rPr>
        <b/>
        <sz val="12"/>
        <color rgb="FF000000"/>
        <rFont val="Aptos"/>
        <family val="2"/>
      </rPr>
      <t>RS.MA-01:</t>
    </r>
    <r>
      <rPr>
        <sz val="12"/>
        <color indexed="8"/>
        <rFont val="Aptos"/>
        <family val="2"/>
      </rPr>
      <t xml:space="preserve"> Il piano di risposta agli incidenti viene eseguito, una volta dichiarato un incidente, in coordinamento con le terze parti interessate.</t>
    </r>
  </si>
  <si>
    <t>Un processo di risposta agli incidenti, inclusi ruoli, responsabilità e autorità, deve essere eseguito durante o dopo un evento di sicurezza informatica sui sistemi critici dell'organizzazione.</t>
  </si>
  <si>
    <t>Dovrebbe essere preso in considerazione di determinare le cause di un evento di sicurezza informatica e implementare un'azione correttiva affinché l'evento non si ripeta o non si verifichi altrove (un'infezione da codice maligno su una macchina non si è diffusa altrove nella rete). Dovrebbe essere esaminata l'efficacia di qualsiasi azione correttiva intrapresa. Le azioni correttive dovrebbero essere appropriate agli effetti dell'evento riscontrato. Nota interna: i requisiti sono trattati in PR.IP-9.</t>
  </si>
  <si>
    <t>L'organizzazione deve coordinare le azioni di risposta agli incidenti di sicurezza informatica con tutte le parti interessate predefinite.</t>
  </si>
  <si>
    <r>
      <rPr>
        <b/>
        <sz val="12"/>
        <color rgb="FF000000"/>
        <rFont val="Aptos"/>
        <family val="2"/>
      </rPr>
      <t>RS.MA-02:</t>
    </r>
    <r>
      <rPr>
        <sz val="12"/>
        <color indexed="8"/>
        <rFont val="Aptos"/>
        <family val="2"/>
      </rPr>
      <t xml:space="preserve"> I report sugli incidenti sono gestiti e validati.</t>
    </r>
  </si>
  <si>
    <t>L'organizzazione deve indagare sugli alert relativi alla sicurezza informatica generati dai sistemi di rilevamento.</t>
  </si>
  <si>
    <t>L'organizzazione deve implementare meccanismi automatizzati per assistere nell'indagine e nell'analisi degli alert relativi alla sicurezza informatica.</t>
  </si>
  <si>
    <t>Un'indagine approfondita e un'analisi dei risultati costituiranno la base per comprendere appieno le implicazioni degli incidenti di cybersecurity.</t>
  </si>
  <si>
    <t>L'organizzazione deve implementare meccanismi automatizzati per supportare l'analisi dell'impatto degli incidenti.</t>
  </si>
  <si>
    <r>
      <rPr>
        <b/>
        <sz val="12"/>
        <color rgb="FF000000"/>
        <rFont val="Aptos"/>
        <family val="2"/>
      </rPr>
      <t xml:space="preserve">RS.MA-03: </t>
    </r>
    <r>
      <rPr>
        <sz val="12"/>
        <color indexed="8"/>
        <rFont val="Aptos"/>
        <family val="2"/>
      </rPr>
      <t>Gli incidenti sono classificati e ordinati per priorità.</t>
    </r>
  </si>
  <si>
    <t xml:space="preserve"> Gli incidenti di sicurezza informatica devono essere categorizzati in base al livello di gravità e all'impatto, in linea con i criteri di valutazione inclusi nel piano di risposta agli incidenti.</t>
  </si>
  <si>
    <r>
      <rPr>
        <b/>
        <sz val="12"/>
        <color rgb="FF000000"/>
        <rFont val="Aptos"/>
        <family val="2"/>
      </rPr>
      <t xml:space="preserve">RS.MA-04: </t>
    </r>
    <r>
      <rPr>
        <sz val="12"/>
        <color indexed="8"/>
        <rFont val="Aptos"/>
        <family val="2"/>
      </rPr>
      <t>Gli incidenti vengono intensificati o elevati in base alle necessità.</t>
    </r>
  </si>
  <si>
    <t>L'organizzazione deve implementare un processo per la gestione degli incidenti di sicurezza in base alla loro gravità e impatto.</t>
  </si>
  <si>
    <r>
      <rPr>
        <b/>
        <sz val="12"/>
        <color rgb="FF000000"/>
        <rFont val="Aptos"/>
        <family val="2"/>
      </rPr>
      <t>RS.MA-05:</t>
    </r>
    <r>
      <rPr>
        <sz val="12"/>
        <color indexed="8"/>
        <rFont val="Aptos"/>
        <family val="2"/>
      </rPr>
      <t xml:space="preserve"> Vengono applicati i criteri per l'avvio dell'incident recovery.</t>
    </r>
  </si>
  <si>
    <t>L'organizzazione deve applicare criteri definiti per l'avvio delle procedure di recupero dopo un incidente di cybersecurity.</t>
  </si>
  <si>
    <t>L'organizzazione deve stabilire e utilizzare  criteri specifici per attivare le procedure di incident recovery. Tali criteri devono guidare la decisione di quando e come avviare il recupero, assicurando una risposta strutturata e tempestiva per ripristinare i sistemi e le operazioni dopo un incidente di cybersecurity.</t>
  </si>
  <si>
    <r>
      <rPr>
        <b/>
        <sz val="12"/>
        <color rgb="FF000000"/>
        <rFont val="Aptos"/>
        <family val="2"/>
      </rPr>
      <t>RS.AN-03:</t>
    </r>
    <r>
      <rPr>
        <sz val="12"/>
        <color indexed="8"/>
        <rFont val="Aptos"/>
        <family val="2"/>
      </rPr>
      <t xml:space="preserve"> Vengono eseguite analisi per determinare ciò che è avvenuto durante un incidente e la causa principale dell'incidente stesso.</t>
    </r>
  </si>
  <si>
    <t>L'organizzazione deve fornire revisioni di audit, analisi e reporting su richiesta per indagini successive agli incidenti di sicurezza informatica.</t>
  </si>
  <si>
    <t>L'organizzazione deve condurre un'analisi forense sulle informazioni raccolte sugli eventi di sicurezza informatica per determinare la causa principale.</t>
  </si>
  <si>
    <t>Determinare la causa principale di un incidente e se necessario, utilizzare l'analisi forense sulle informazioni raccolte/informazioni sugli eventi di sicurezza informatica per raggiungere questo obiettivo.</t>
  </si>
  <si>
    <t>L'organizzazione deve registrare tutte le azioni eseguite durante un'indagine di sicurezza e garantire che l'integrità e la provenienza di tali registrazioni siano preservate.</t>
  </si>
  <si>
    <r>
      <rPr>
        <b/>
        <sz val="12"/>
        <color rgb="FF000000"/>
        <rFont val="Aptos"/>
        <family val="2"/>
      </rPr>
      <t xml:space="preserve">RS.AN-07: </t>
    </r>
    <r>
      <rPr>
        <sz val="12"/>
        <color indexed="8"/>
        <rFont val="Aptos"/>
        <family val="2"/>
      </rPr>
      <t xml:space="preserve">I dati e i metadati dell'incidente sono raccolti e la loro integrità e provenienza sono conservate. </t>
    </r>
  </si>
  <si>
    <t>L'organizzazione deve raccogliere i dati e i metadati relativi agli incidenti di cybersecurity, garantendo che l'integrità e la provenienza di tali informazioni siano mantenute.</t>
  </si>
  <si>
    <r>
      <rPr>
        <b/>
        <sz val="12"/>
        <color rgb="FF000000"/>
        <rFont val="Aptos"/>
        <family val="2"/>
      </rPr>
      <t>RS.AN-08:</t>
    </r>
    <r>
      <rPr>
        <sz val="12"/>
        <color indexed="8"/>
        <rFont val="Aptos"/>
        <family val="2"/>
      </rPr>
      <t xml:space="preserve"> L'entità dell'incidente è stimata e convalidata.</t>
    </r>
  </si>
  <si>
    <t>L'organizzazione deve avere un processo per stimare e convalidare l'entità di ogni incidente di cybersecurity per garantire una valutazione accurata del suo impatto e della sua gravità.</t>
  </si>
  <si>
    <t>L'organizzazione deve implementare un processo formale per stimare e convalidare l'entità degli incidenti di cybersecurity, assicurando che l'impatto e la gravità di ciascun incidente siano valutati con precisione per una gestione efficace.</t>
  </si>
  <si>
    <r>
      <rPr>
        <b/>
        <sz val="12"/>
        <color rgb="FF000000"/>
        <rFont val="Aptos"/>
        <family val="2"/>
      </rPr>
      <t>RS.CO-02:</t>
    </r>
    <r>
      <rPr>
        <sz val="12"/>
        <color indexed="8"/>
        <rFont val="Aptos"/>
        <family val="2"/>
      </rPr>
      <t xml:space="preserve"> Gli stakeholder interni ed esterni sono avvertiti degli incidenti.</t>
    </r>
  </si>
  <si>
    <t>L'organizzazione deve implementare la segnalazione di incidenti sui propri sistemi critici entro un lasso di tempo definito dall'organizzazione al personale o ai ruoli definiti dall'organizzazione.</t>
  </si>
  <si>
    <t>Tutti gli utenti dovrebbero avere a disposizione un unico punto di contatto a cui segnalare eventuali incidenti ed essere incoraggiati a farlo.</t>
  </si>
  <si>
    <t>Gli eventi devono essere segnalati in base ai criteri stabiliti.</t>
  </si>
  <si>
    <t>I criteri da segnalare devono essere inclusi nel piano di risposta agli incidenti.</t>
  </si>
  <si>
    <r>
      <rPr>
        <b/>
        <sz val="12"/>
        <color rgb="FF000000"/>
        <rFont val="Aptos"/>
        <family val="2"/>
      </rPr>
      <t>RS.CO-03:</t>
    </r>
    <r>
      <rPr>
        <sz val="12"/>
        <color indexed="8"/>
        <rFont val="Aptos"/>
        <family val="2"/>
      </rPr>
      <t xml:space="preserve"> Le informazioni sono condivise con gli stakeholder interni ed esterni designati.</t>
    </r>
  </si>
  <si>
    <t>Le informazioni sugli incidenti di sicurezza informatica devono essere comunicate e condivise con i dipendenti dell'organizzazione in un formato che possano comprendere.</t>
  </si>
  <si>
    <t>L'organizzazione deve condividere le informazioni sugli incidenti di sicurezza informatica con le parti interessate definite come previsto nel piano di risposta agli incidenti.</t>
  </si>
  <si>
    <t>L'organizzazione deve condividere volontariamente, ove opportuno, le informazioni sugli eventi di sicurezza informatica con le parti interessate esterne, i gruppi di sicurezza del settore, ecc. per ottenere una più ampia consapevolezza della situazione in materia di cybersecurity.</t>
  </si>
  <si>
    <t xml:space="preserve">L'organizzazione deve implementare la capacità di gestione degli incidenti relativi alla sicurezza informatica sui propri sistemi aziendali critici che comprenda preparazione, rilevamento e analisi, contenimento, eradicazione, ripristino e accettazione documentata del rischio. </t>
  </si>
  <si>
    <t>Un'accettazione del rischio documentata riguarda i rischi che l'organizzazione valuta come non pericolosi per i sistemi aziendali critici dell'organizzazione e in cui l'owner accetta formalmente il rischio (correlato alla propensione al rischio dell'organizzazione).</t>
  </si>
  <si>
    <t>L'organizzazione deve implementare misure preventive per ridurre al minimo la probabilità di occorrenza di incidenti di cybersecurity.</t>
  </si>
  <si>
    <r>
      <rPr>
        <b/>
        <sz val="12"/>
        <color rgb="FF000000"/>
        <rFont val="Aptos"/>
        <family val="2"/>
      </rPr>
      <t>RC.RP-01:</t>
    </r>
    <r>
      <rPr>
        <sz val="12"/>
        <color indexed="8"/>
        <rFont val="Aptos"/>
        <family val="2"/>
      </rPr>
      <t xml:space="preserve"> La parte di recupero del piano di risposta agli incidenti viene eseguita, una volta avviata dal processo di risposta agli incidenti.</t>
    </r>
  </si>
  <si>
    <t>Le funzioni e i servizi essenziali dell’organizzazione devono assicurare una perdita minima o nulla della continuità operativa e deve essere mantenuta fino al completo ripristino del sistema.</t>
  </si>
  <si>
    <r>
      <rPr>
        <b/>
        <sz val="12"/>
        <color rgb="FF000000"/>
        <rFont val="Aptos"/>
        <family val="2"/>
      </rPr>
      <t xml:space="preserve">RC.RP-02: </t>
    </r>
    <r>
      <rPr>
        <sz val="12"/>
        <color indexed="8"/>
        <rFont val="Aptos"/>
        <family val="2"/>
      </rPr>
      <t>Le azioni di ripristino sono determinate, definite, prioritizzate ed eseguite.</t>
    </r>
  </si>
  <si>
    <t>L'organizzazione deve determinare, definire, prioritizzare ed eseguire le azioni di ripristino in seguito a un incidente di cybersecurity.</t>
  </si>
  <si>
    <t>L'organizzazione deve verificare l'integrità dei backup e di altre risorse di recovery prima di utilizzarli per il processo di recupero.</t>
  </si>
  <si>
    <t>Le norme operative post-incidente devono essere stabilite tenendo in considerazione le funzioni critiche della missione e la gestione del rischio di cybersecurity.</t>
  </si>
  <si>
    <r>
      <rPr>
        <b/>
        <sz val="12"/>
        <color rgb="FF000000"/>
        <rFont val="Aptos"/>
        <family val="2"/>
      </rPr>
      <t xml:space="preserve">RC.RP-05: </t>
    </r>
    <r>
      <rPr>
        <sz val="12"/>
        <color indexed="8"/>
        <rFont val="Aptos"/>
        <family val="2"/>
      </rPr>
      <t>L'integrità degli asset ripristinati viene verificata, i sistemi e i servizi vengono ripristinati e viene confermato il normale stato operativo.</t>
    </r>
  </si>
  <si>
    <r>
      <rPr>
        <b/>
        <sz val="12"/>
        <color rgb="FF000000"/>
        <rFont val="Aptos"/>
        <family val="2"/>
      </rPr>
      <t>RC.RP-06:</t>
    </r>
    <r>
      <rPr>
        <sz val="12"/>
        <color indexed="8"/>
        <rFont val="Aptos"/>
        <family val="2"/>
      </rPr>
      <t xml:space="preserve"> Vengono applicati i criteri per determinare la fine della fase di recovery in caso di incidente e viene completata la documentazione relativa all'incidente.</t>
    </r>
  </si>
  <si>
    <t>L'organizzazione deve applicare criteri specifici per determinare la conclusione della fase di recupero dopo un incidente e completare la documentazione relativa all'incidente.</t>
  </si>
  <si>
    <r>
      <rPr>
        <b/>
        <sz val="12"/>
        <color rgb="FF000000"/>
        <rFont val="Aptos"/>
        <family val="2"/>
      </rPr>
      <t>Incident Recovery Communication (RC.CO)</t>
    </r>
    <r>
      <rPr>
        <sz val="12"/>
        <color indexed="8"/>
        <rFont val="Aptos"/>
        <family val="2"/>
      </rPr>
      <t>: Le attività di ripristino sono coordinate con le parti interne ed esterne.</t>
    </r>
  </si>
  <si>
    <r>
      <rPr>
        <b/>
        <sz val="12"/>
        <color rgb="FF000000"/>
        <rFont val="Aptos"/>
        <family val="2"/>
      </rPr>
      <t>RC.CO-03</t>
    </r>
    <r>
      <rPr>
        <sz val="12"/>
        <color indexed="8"/>
        <rFont val="Aptos"/>
        <family val="2"/>
      </rPr>
      <t>: Le attività di recupero e i progressi nel ripristino delle capacità operative sono comunicati agli stakeholder interni ed esterni designati.</t>
    </r>
  </si>
  <si>
    <t>L'organizzazione deve comunicare le attività di ripristino alle parti interessate predefinite, ai team esecutivi e di gestione.</t>
  </si>
  <si>
    <t xml:space="preserve">La comunicazione delle attività di recupero a tutte le parti interessate si applica solo alle entità soggette alla Direttiva NIS 2. </t>
  </si>
  <si>
    <r>
      <rPr>
        <b/>
        <sz val="12"/>
        <color rgb="FF000000"/>
        <rFont val="Aptos"/>
        <family val="2"/>
      </rPr>
      <t>RC.CO-04:</t>
    </r>
    <r>
      <rPr>
        <sz val="12"/>
        <color indexed="8"/>
        <rFont val="Aptos"/>
        <family val="2"/>
      </rPr>
      <t xml:space="preserve"> Gli aggiornamenti pubblici sul recupero dell'incidente sono condivisi in modo appropriato, utilizzando metodi e messaggistica approvati.</t>
    </r>
  </si>
  <si>
    <t>L'organizzazione deve centralizzare e coordinare il modo in cui le informazioni vengono diffuse e gestire il modo in cui l'organizzazione viene presentata al pubblico.</t>
  </si>
  <si>
    <t>La gestione delle relazioni pubbliche può includere, ad esempio, la gestione delle interazioni con i media, il coordinamento e la registrazione di tutte le richieste di interviste, la gestione e la "selezione" delle telefonate e delle richieste via e-mail, l'abbinamento delle richieste dei media con esperti interni appropriati e disponibili pronti per essere intervistati, lo screening di tutte le informazioni fornite ai media, la garanzia che il personale abbia familiarità con le politiche di relazioni pubbliche e privacy.</t>
  </si>
  <si>
    <t>Viene assegnato un addetto alle pubbliche relazioni.</t>
  </si>
  <si>
    <t xml:space="preserve">Il responsabile delle relazioni pubbliche dovrebbe prendere in considerazione l'utilizzo di contatti esterni predefiniti (ad esempio stampa, enti regolatori, gruppi di interesse). </t>
  </si>
  <si>
    <t>L'organizzazione deve implementare una strategia di risposta alle crisi per proteggersi dalle conseguenze negative e contribuire a ripristinare la propria reputazione.</t>
  </si>
  <si>
    <t xml:space="preserve">Le strategie di risposta alle crisi includono, ad esempio, azioni volte a modellare le attribuzioni della crisi, modificare la percezione dell'organizzazione in crisi e ridurre gli effetti negativi generati. </t>
  </si>
  <si>
    <t>Function</t>
  </si>
  <si>
    <t>Category</t>
  </si>
  <si>
    <t>Target Maturity Score</t>
  </si>
  <si>
    <t>Category Maturity Score</t>
  </si>
  <si>
    <t>Documentation Maturity Score</t>
  </si>
  <si>
    <t>Implementation Maturity Score</t>
  </si>
  <si>
    <t>GOVERN (GV)</t>
  </si>
  <si>
    <t>Organizational Context (GV.OC)</t>
  </si>
  <si>
    <t>Risk Management Strategy (GV.RM)</t>
  </si>
  <si>
    <t>Roles, Responsibilities, and Authorities (GV.RR)</t>
  </si>
  <si>
    <t>Policy (GV.PO)</t>
  </si>
  <si>
    <t>Oversight (GV.OV</t>
  </si>
  <si>
    <t>Cybersecurity Supply Chain Risk Management (GV.SC)</t>
  </si>
  <si>
    <t>IDENTIFY (ID)</t>
  </si>
  <si>
    <t>Asset Management (ID.AM)</t>
  </si>
  <si>
    <t>Risk Assessment (ID.RA)</t>
  </si>
  <si>
    <t>Improvement (ID.IM)</t>
  </si>
  <si>
    <t>PROTECT (PR)</t>
  </si>
  <si>
    <t>Identity Management, Authentication, and Access Control (PR.AA)</t>
  </si>
  <si>
    <t>Awareness and Training (PR.AT)</t>
  </si>
  <si>
    <t>Data Security (PR.DS)</t>
  </si>
  <si>
    <t>Platform Security (PR.PS)</t>
  </si>
  <si>
    <t>Technology Infrastructure Resilience (PR.IR)</t>
  </si>
  <si>
    <t>DETECT (DE)</t>
  </si>
  <si>
    <t>Continuous Monitoring (DE.CM)</t>
  </si>
  <si>
    <t>Adverse Event Analysis (DE.AE)</t>
  </si>
  <si>
    <t>RESPOND (RS)</t>
  </si>
  <si>
    <t>Incident Management (RS.MA)</t>
  </si>
  <si>
    <t>Incident Analysis (RS.AN)</t>
  </si>
  <si>
    <t>Incident Response Reporting and Communication (RS.CO)</t>
  </si>
  <si>
    <t>Incident Mitigation (RS.MI)</t>
  </si>
  <si>
    <t>RECOVER (RC)</t>
  </si>
  <si>
    <t>Incident Recovery Plan Execution (RC.RP)</t>
  </si>
  <si>
    <t>Incident Recovery Communication (RC.CO)</t>
  </si>
  <si>
    <t>MATURITY LEVEL</t>
  </si>
  <si>
    <t>MATURITY VALUE</t>
  </si>
  <si>
    <t>Nessuna documentazione del processo o documentazione non formalmente approvata dalla direzione.</t>
  </si>
  <si>
    <t>Non esiste un processo standard.</t>
  </si>
  <si>
    <t>Esiste una documentazione di processo formalmente approvata, ma non è stata esaminata negli ultimi 2 anni.</t>
  </si>
  <si>
    <t>Esiste un processo ad hoc, che viene svolto in modo informale.</t>
  </si>
  <si>
    <t>Esiste una documentazione di processo formalmente approvata e le eccezioni sono documentate e approvate. Eccezioni documentate e approvate &lt; 5% delle volte.</t>
  </si>
  <si>
    <t>Esiste un processo formale ed è implementato. Prove disponibili per la maggior parte delle attività. Meno del 10% di eccezioni al processo.</t>
  </si>
  <si>
    <t>Esiste una documentazione di processo formalmente approvata e le eccezioni sono documentate e approvate. Eccezioni documentate e approvate &lt; 3% delle volte.</t>
  </si>
  <si>
    <t>Esiste un processo formale ed è implementato. Sono disponibili prove per tutte le attività. Vengono acquisite e segnalate metriche dettagliate del processo. 
È stato stabilito un obiettivo minimo per le metriche. Meno del 5% di eccezioni di processo.</t>
  </si>
  <si>
    <t>Esiste una documentazione di processo formalmente approvata e le eccezioni sono documentate e approvate. Eccezioni documentate e approvate &lt; 0,5% delle volte.</t>
  </si>
  <si>
    <t>Esiste un processo formale ed è implementato. Sono disponibili prove per tutte le attività. Vengono acquisite e segnalate metriche dettagliate del processo.
È stato stabilito un obiettivo minimo per le metriche, in continuo miglioramento. Meno dell'1% di eccezioni di processo.</t>
  </si>
  <si>
    <r>
      <rPr>
        <b/>
        <sz val="12"/>
        <color rgb="FF000000"/>
        <rFont val="Aptos"/>
        <family val="2"/>
      </rPr>
      <t xml:space="preserve">DE.AE-07: </t>
    </r>
    <r>
      <rPr>
        <sz val="12"/>
        <color rgb="FF000000"/>
        <rFont val="Aptos"/>
        <family val="2"/>
      </rPr>
      <t>Le informazioni di c</t>
    </r>
    <r>
      <rPr>
        <sz val="12"/>
        <color indexed="8"/>
        <rFont val="Aptos"/>
        <family val="2"/>
      </rPr>
      <t>yber threat intelligence sono integrate nell'analisi.</t>
    </r>
  </si>
  <si>
    <r>
      <rPr>
        <b/>
        <sz val="12"/>
        <color rgb="FF000000"/>
        <rFont val="Aptos"/>
        <family val="2"/>
      </rPr>
      <t>DE.AE-06:</t>
    </r>
    <r>
      <rPr>
        <sz val="12"/>
        <color indexed="8"/>
        <rFont val="Aptos"/>
        <family val="2"/>
      </rPr>
      <t xml:space="preserve"> Le informazioni sugli eventi avversi sono fornite al personale e agli strumenti autorizzati.</t>
    </r>
  </si>
  <si>
    <r>
      <rPr>
        <b/>
        <sz val="12"/>
        <color rgb="FF000000"/>
        <rFont val="Aptos"/>
        <family val="2"/>
      </rPr>
      <t>DE.AE-02:</t>
    </r>
    <r>
      <rPr>
        <sz val="12"/>
        <color indexed="8"/>
        <rFont val="Aptos"/>
        <family val="2"/>
      </rPr>
      <t xml:space="preserve"> Gli eventi potenzialmente avversi sono analizzati per comprendere meglio le attività associate.</t>
    </r>
  </si>
  <si>
    <r>
      <rPr>
        <b/>
        <sz val="12"/>
        <color rgb="FF000000"/>
        <rFont val="Aptos"/>
        <family val="2"/>
      </rPr>
      <t>DE.CM-09:</t>
    </r>
    <r>
      <rPr>
        <sz val="12"/>
        <color indexed="8"/>
        <rFont val="Aptos"/>
        <family val="2"/>
      </rPr>
      <t xml:space="preserve"> L'hardware e il software di elaborazione, gli ambienti di runtime e i relativi dati sono monitorati per individuare eventi potenzialmente avversi.</t>
    </r>
  </si>
  <si>
    <r>
      <rPr>
        <b/>
        <sz val="12"/>
        <color rgb="FF000000"/>
        <rFont val="Aptos"/>
        <family val="2"/>
      </rPr>
      <t>DE.CM-06:</t>
    </r>
    <r>
      <rPr>
        <sz val="12"/>
        <color indexed="8"/>
        <rFont val="Aptos"/>
        <family val="2"/>
      </rPr>
      <t xml:space="preserve"> Le attività e i servizi dei fornitori di servizi esterni sono monitorati per individuare eventi potenzialmente avversi.</t>
    </r>
  </si>
  <si>
    <r>
      <rPr>
        <b/>
        <sz val="12"/>
        <color rgb="FF000000"/>
        <rFont val="Aptos"/>
        <family val="2"/>
      </rPr>
      <t>DE.CM-03:</t>
    </r>
    <r>
      <rPr>
        <sz val="12"/>
        <color rgb="FF000000"/>
        <rFont val="Aptos"/>
        <family val="2"/>
      </rPr>
      <t xml:space="preserve"> L</t>
    </r>
    <r>
      <rPr>
        <sz val="12"/>
        <color indexed="8"/>
        <rFont val="Aptos"/>
        <family val="2"/>
      </rPr>
      <t>'attività del personale e l'uso della tecnologia sono monitorati per individuare eventi potenzialmente avversi.</t>
    </r>
  </si>
  <si>
    <r>
      <rPr>
        <b/>
        <sz val="12"/>
        <color rgb="FF000000"/>
        <rFont val="Aptos"/>
        <family val="2"/>
      </rPr>
      <t xml:space="preserve">DE.CM-01: </t>
    </r>
    <r>
      <rPr>
        <sz val="12"/>
        <color indexed="8"/>
        <rFont val="Aptos"/>
        <family val="2"/>
      </rPr>
      <t>Le reti e i servizi di rete sono monitorati per individuare eventi potenzialmente avversi.</t>
    </r>
  </si>
  <si>
    <t>L'organizzazione deve implementare capacità di risposta automatica con misure di sicurezza predefinite, quando vengono scoperte violazioni dell'integrità.</t>
  </si>
  <si>
    <r>
      <rPr>
        <b/>
        <sz val="12"/>
        <color rgb="FF000000"/>
        <rFont val="Aptos"/>
        <family val="2"/>
      </rPr>
      <t>Identity Management, Authentication, and Access Control</t>
    </r>
    <r>
      <rPr>
        <sz val="12"/>
        <color indexed="8"/>
        <rFont val="Aptos"/>
        <family val="2"/>
      </rPr>
      <t xml:space="preserve"> </t>
    </r>
    <r>
      <rPr>
        <b/>
        <sz val="12"/>
        <color rgb="FF000000"/>
        <rFont val="Aptos"/>
        <family val="2"/>
      </rPr>
      <t>(PR.AA)</t>
    </r>
    <r>
      <rPr>
        <sz val="12"/>
        <color indexed="8"/>
        <rFont val="Aptos"/>
        <family val="2"/>
      </rPr>
      <t>: L'accesso alle risorse fisiche e logiche è limitato agli utenti, ai servizi e agli hardware autorizzati ed è gestito in base alla valutazione del rischio di accesso non autorizzato.</t>
    </r>
  </si>
  <si>
    <r>
      <rPr>
        <b/>
        <sz val="12"/>
        <color rgb="FF000000"/>
        <rFont val="Aptos"/>
        <family val="2"/>
      </rPr>
      <t>PR.AA-03:</t>
    </r>
    <r>
      <rPr>
        <sz val="12"/>
        <color indexed="8"/>
        <rFont val="Aptos"/>
        <family val="2"/>
      </rPr>
      <t xml:space="preserve"> Utenti, servizi e hardware sono autenticati.</t>
    </r>
  </si>
  <si>
    <r>
      <rPr>
        <b/>
        <sz val="12"/>
        <color rgb="FF000000"/>
        <rFont val="Aptos"/>
        <family val="2"/>
      </rPr>
      <t xml:space="preserve">PR.DS-01: </t>
    </r>
    <r>
      <rPr>
        <sz val="12"/>
        <color indexed="8"/>
        <rFont val="Aptos"/>
        <family val="2"/>
      </rPr>
      <t>La riservatezza, l'integrità e la disponibilità dei dati a riposo sono protette.</t>
    </r>
  </si>
  <si>
    <r>
      <rPr>
        <b/>
        <sz val="12"/>
        <color rgb="FF000000"/>
        <rFont val="Aptos"/>
        <family val="2"/>
      </rPr>
      <t>PR.DS-02:</t>
    </r>
    <r>
      <rPr>
        <sz val="12"/>
        <color indexed="8"/>
        <rFont val="Aptos"/>
        <family val="2"/>
      </rPr>
      <t xml:space="preserve"> La riservatezza, l'integrità e la disponibilità dei dati in transito sono protette.</t>
    </r>
  </si>
  <si>
    <r>
      <rPr>
        <b/>
        <sz val="12"/>
        <color rgb="FF000000"/>
        <rFont val="Aptos"/>
        <family val="2"/>
      </rPr>
      <t xml:space="preserve">PR.PS-01: </t>
    </r>
    <r>
      <rPr>
        <sz val="12"/>
        <color indexed="8"/>
        <rFont val="Aptos"/>
        <family val="2"/>
      </rPr>
      <t>Le pratiche di gestione delle configurazioni sono applicate.</t>
    </r>
  </si>
  <si>
    <r>
      <rPr>
        <b/>
        <sz val="12"/>
        <color rgb="FF000000"/>
        <rFont val="Aptos"/>
        <family val="2"/>
      </rPr>
      <t xml:space="preserve">PR.PS-03: </t>
    </r>
    <r>
      <rPr>
        <sz val="12"/>
        <color indexed="8"/>
        <rFont val="Aptos"/>
        <family val="2"/>
      </rPr>
      <t>La manutenzione, la sostituzione e la rimozione dell'hardware sono commisurate al rischio.</t>
    </r>
  </si>
  <si>
    <r>
      <rPr>
        <b/>
        <sz val="12"/>
        <color rgb="FF000000"/>
        <rFont val="Aptos"/>
        <family val="2"/>
      </rPr>
      <t xml:space="preserve">PR.IR-01: </t>
    </r>
    <r>
      <rPr>
        <sz val="12"/>
        <color indexed="8"/>
        <rFont val="Aptos"/>
        <family val="2"/>
      </rPr>
      <t>Le reti e gli ambienti sono protetti dall'accesso logico e dall'uso non autorizzato.</t>
    </r>
  </si>
  <si>
    <r>
      <rPr>
        <b/>
        <sz val="12"/>
        <color rgb="FF000000"/>
        <rFont val="Aptos"/>
        <family val="2"/>
      </rPr>
      <t>Technology Infrastructure Resilience</t>
    </r>
    <r>
      <rPr>
        <sz val="12"/>
        <color indexed="8"/>
        <rFont val="Aptos"/>
        <family val="2"/>
      </rPr>
      <t xml:space="preserve"> </t>
    </r>
    <r>
      <rPr>
        <b/>
        <sz val="12"/>
        <color rgb="FF000000"/>
        <rFont val="Aptos"/>
        <family val="2"/>
      </rPr>
      <t>(PR.IR)</t>
    </r>
    <r>
      <rPr>
        <sz val="12"/>
        <color indexed="8"/>
        <rFont val="Aptos"/>
        <family val="2"/>
      </rPr>
      <t>: Le architetture di sicurezza sono gestite in accordo con la strategia di rischio dell'organizzazione per proteggere la riservatezza, l'integrità e la disponibilità degli asset e la resilienza organizzativa.</t>
    </r>
  </si>
  <si>
    <r>
      <rPr>
        <b/>
        <sz val="12"/>
        <color rgb="FF000000"/>
        <rFont val="Aptos"/>
        <family val="2"/>
      </rPr>
      <t>PR.IR-03</t>
    </r>
    <r>
      <rPr>
        <sz val="12"/>
        <color indexed="8"/>
        <rFont val="Aptos"/>
        <family val="2"/>
      </rPr>
      <t>: Vengono implementati meccanismi per raggiungere i requisiti di resilienza in situazioni normali e avverse.</t>
    </r>
  </si>
  <si>
    <t>Considerare l'utilizzare la CCB Incident Management Guide come guida in questo esercizio e di prendere in considerazione il coinvolgimento di esperti esterni se necessario. Testare regolarmente il piano e modificalo dopo ogni incidente.</t>
  </si>
  <si>
    <t>Considerare quanto segue: 
• Installare e gestire un firewall tra la rete interna e Internet. Questa potrebbe essere una funzione di un punto di accesso/router (wireless) o potrebbe essere una funzione di un router fornito dal provider di servizi Internet (ISP).
• Assicurarsi che ci sia un software antivirus installato sulle soluzioni firewall acquistate e assicurarsi che l'accesso dell'amministratore e la password amministrativa vengano modificati al momento dell'installazione e regolarmente in seguito.
• Installare, usare e aggiornare un firewall software su ogni sistema informatico (inclusi smartphone e altri dispositivi in rete).
• Disporre di firewall su ciascuno dei computer e reti anche se si utilizza un provider di servizi cloud o una rete privata virtuale (VPN). Assicurarsi che per la rete domestica e i sistemi di telelavoro siano installati firewall hardware e software, operativi e regolarmente aggiornati.
• Prendere in considerazione l'installazione di un sistema di rilevamento/prevenzione delle intrusioni (IDPS). Questi dispositivi analizzano il traffico di rete a un livello più dettagliato e possono fornire un livello di protezione maggiore.</t>
  </si>
  <si>
    <t xml:space="preserve">Prendere in considerazione l'implementazione delle seguenti raccomandazioni: 
• Separare la rete WIFI pubblica dalla rete aziendale. 
• Proteggere la rete WIFI aziendale con una crittografia all'avanguardia. 
• Implementare una soluzione Network Access Control (NAC). 
• Crittografare le connessioni alla rete aziendale. 
• Dividere la rete in base ai livelli di sicurezza e applicare le regole del firewall. Isolare le reti per l'amministrazione del server. 
• Forzare la VPN sulle reti pubbliche. 
• Implementare una politica chiusa per i gateway di sicurezza (politica di rifiuto di tutti: consentire/aprire solo le connessioni che sono state esplicitamente pre-autorizzate). </t>
  </si>
  <si>
    <t xml:space="preserve">Il ciclo di sviluppo include: 
• Tutte le fasi di sviluppo: definizione, progettazione, sviluppo, implementazione. 
• Gestione della configurazione per modifiche pianificate e non pianificate e controllo delle modifiche durante lo sviluppo. 
• Monitoraggio e risoluzione dei difetti. 
• Test di sicurezza. </t>
  </si>
  <si>
    <t>Gli strumenti di manutenzione e i dispositivi di archiviazione portatili devono essere ispezionati quando vengono introdotti nella struttura e devono essere protetti da soluzioni antimalware, in modo che vengano sottoposti a scansione per individuare codici dannosi prima di essere utilizzati sui sistemi dell'organizzazione.</t>
  </si>
  <si>
    <r>
      <rPr>
        <b/>
        <sz val="12"/>
        <color rgb="FF000000"/>
        <rFont val="Aptos"/>
        <family val="2"/>
      </rPr>
      <t>GV.OC-03</t>
    </r>
    <r>
      <rPr>
        <sz val="12"/>
        <color indexed="8"/>
        <rFont val="Aptos"/>
        <family val="2"/>
      </rPr>
      <t>: I requisiti legali, normativi e contrattuali relativi alla cybersecurity - inclusi gli obblighi in materia di privacy e libertà civili - sono compresi e gestiti.</t>
    </r>
  </si>
  <si>
    <r>
      <rPr>
        <b/>
        <sz val="12"/>
        <color rgb="FF000000"/>
        <rFont val="Aptos"/>
        <family val="2"/>
      </rPr>
      <t>GV.OC-04</t>
    </r>
    <r>
      <rPr>
        <sz val="12"/>
        <color indexed="8"/>
        <rFont val="Aptos"/>
        <family val="2"/>
      </rPr>
      <t>: Gli obiettivi, le capacità e i servizi critici da cui gli stakeholder dipendono o che si aspettano dall'organizzazione sono determinati e comunicati.</t>
    </r>
  </si>
  <si>
    <t>Questo monitoraggio include l'accesso non autorizzato di personale, connessioni, dispositivi e software.</t>
  </si>
  <si>
    <t>L'organizzazione deve implementare meccanismi automatizzati ove possibile per esaminare e analizzare gli eventi rilevati.</t>
  </si>
  <si>
    <t>Le norme operative post-incidente devono essere stabilite considerando l'importanza delle funzioni critiche per la missione aziendale e integrando le pratiche di gestione del rischio di cybersecurity. Questo include procedure dettagliate per la risposta e il recupero, comunicazione chiara e reporting e un processo di revisione e aggiornamento basato sulle lezioni apprese dall'incidente.</t>
  </si>
  <si>
    <r>
      <rPr>
        <b/>
        <sz val="12"/>
        <color rgb="FF000000"/>
        <rFont val="Aptos"/>
        <family val="2"/>
      </rPr>
      <t>Organizational Context (GV.OC)</t>
    </r>
    <r>
      <rPr>
        <sz val="12"/>
        <color indexed="8"/>
        <rFont val="Aptos"/>
        <family val="2"/>
      </rPr>
      <t>: Le circostanze - mission, aspettative degli stakeholder e requisiti legali, normativi e contrattuali - che riguardano le decisioni dell'organizzazione in materia di gestione del rischio di cybersecurity sono ben comprese.</t>
    </r>
  </si>
  <si>
    <r>
      <rPr>
        <b/>
        <sz val="12"/>
        <color rgb="FF000000"/>
        <rFont val="Aptos"/>
        <family val="2"/>
      </rPr>
      <t>Risk Management Strategy (GV.RM):</t>
    </r>
    <r>
      <rPr>
        <sz val="12"/>
        <color indexed="8"/>
        <rFont val="Aptos"/>
        <family val="2"/>
      </rPr>
      <t xml:space="preserve"> Le priorità, i vincoli, le dichiarazioni di tolleranza e di propensione al rischio e le ipotesi dell'organizzazione sono stabilite e utilizzate per supportare le decisioni sul rischio operativo.</t>
    </r>
  </si>
  <si>
    <r>
      <rPr>
        <b/>
        <sz val="12"/>
        <color rgb="FF000000"/>
        <rFont val="Aptos"/>
        <family val="2"/>
      </rPr>
      <t>Roles, Responsibilities, and Authorities</t>
    </r>
    <r>
      <rPr>
        <sz val="12"/>
        <color rgb="FF000000"/>
        <rFont val="Aptos"/>
        <family val="2"/>
      </rPr>
      <t xml:space="preserve"> </t>
    </r>
    <r>
      <rPr>
        <b/>
        <sz val="12"/>
        <color rgb="FF000000"/>
        <rFont val="Aptos"/>
        <family val="2"/>
      </rPr>
      <t>(GV.RR)</t>
    </r>
    <r>
      <rPr>
        <sz val="12"/>
        <color rgb="FF000000"/>
        <rFont val="Aptos"/>
        <family val="2"/>
      </rPr>
      <t>: I ruoli, le responsabilità e le autorità in materia di cybersecurity per promuovere la responsabilità, la valutazione delle performance e il miglioramento continuo sono definiti e comunicati.</t>
    </r>
  </si>
  <si>
    <r>
      <rPr>
        <b/>
        <sz val="12"/>
        <color rgb="FF000000"/>
        <rFont val="Aptos"/>
        <family val="2"/>
      </rPr>
      <t>Policies, Processes, and Procedures</t>
    </r>
    <r>
      <rPr>
        <sz val="12"/>
        <color rgb="FF000000"/>
        <rFont val="Aptos"/>
        <family val="2"/>
      </rPr>
      <t xml:space="preserve"> </t>
    </r>
    <r>
      <rPr>
        <b/>
        <sz val="12"/>
        <color rgb="FF000000"/>
        <rFont val="Aptos"/>
        <family val="2"/>
      </rPr>
      <t>(GV.PO)</t>
    </r>
    <r>
      <rPr>
        <sz val="12"/>
        <color rgb="FF000000"/>
        <rFont val="Aptos"/>
        <family val="2"/>
      </rPr>
      <t>: Le policy, i processi e le procedure di cybersecurity dell'organizzazione sono stabiliti, comunicati e applicati.</t>
    </r>
  </si>
  <si>
    <r>
      <rPr>
        <b/>
        <sz val="12"/>
        <color rgb="FF000000"/>
        <rFont val="Aptos"/>
        <family val="2"/>
      </rPr>
      <t>Cybersecurity Supply Chain Risk Management (GV.SC)</t>
    </r>
    <r>
      <rPr>
        <sz val="12"/>
        <color rgb="FF000000"/>
        <rFont val="Aptos"/>
        <family val="2"/>
      </rPr>
      <t>: I processi di risk management della cyber supply chain sono identificati, stabiliti, gestiti, monitorati e migliorati dagli stakeholder dell'organizzazione.</t>
    </r>
  </si>
  <si>
    <r>
      <rPr>
        <b/>
        <sz val="12"/>
        <color indexed="8"/>
        <rFont val="Aptos"/>
        <family val="2"/>
      </rPr>
      <t>GOVERN (GV)</t>
    </r>
    <r>
      <rPr>
        <sz val="12"/>
        <color indexed="8"/>
        <rFont val="Aptos"/>
        <family val="2"/>
      </rPr>
      <t>: Le strategie, le aspettative e le policy di gestione del rischio cyber dell'organizzazione sono stabilite, comunicate e monitorate.</t>
    </r>
  </si>
  <si>
    <r>
      <rPr>
        <b/>
        <sz val="12"/>
        <color indexed="8"/>
        <rFont val="Aptos"/>
        <family val="2"/>
      </rPr>
      <t>DETECT (DE)</t>
    </r>
    <r>
      <rPr>
        <sz val="12"/>
        <color indexed="8"/>
        <rFont val="Aptos"/>
        <family val="2"/>
      </rPr>
      <t>: Sono individuati e analizzati i possibili attacchi e le compromessioni alla cybersecurity.</t>
    </r>
  </si>
  <si>
    <r>
      <rPr>
        <b/>
        <sz val="12"/>
        <color indexed="8"/>
        <rFont val="Aptos"/>
        <family val="2"/>
      </rPr>
      <t>PROTECT (PR)</t>
    </r>
    <r>
      <rPr>
        <sz val="12"/>
        <color indexed="8"/>
        <rFont val="Aptos"/>
        <family val="2"/>
      </rPr>
      <t>: Sono utilizzate misure di salvaguardia per gestire i rischi per la cybersecurity dell'organizzazione.</t>
    </r>
  </si>
  <si>
    <r>
      <rPr>
        <b/>
        <sz val="12"/>
        <color indexed="8"/>
        <rFont val="Aptos"/>
        <family val="2"/>
      </rPr>
      <t>RESPOND (RS)</t>
    </r>
    <r>
      <rPr>
        <sz val="12"/>
        <color indexed="8"/>
        <rFont val="Aptos"/>
        <family val="2"/>
      </rPr>
      <t>: Sono intraprese azioni in merito ad un incidente di cybersicurity rilevato.</t>
    </r>
  </si>
  <si>
    <r>
      <rPr>
        <b/>
        <sz val="12"/>
        <color indexed="8"/>
        <rFont val="Aptos"/>
        <family val="2"/>
      </rPr>
      <t>RECOVER (RC)</t>
    </r>
    <r>
      <rPr>
        <sz val="12"/>
        <color indexed="8"/>
        <rFont val="Aptos"/>
        <family val="2"/>
      </rPr>
      <t>: Sono ripristinati gli asset e le operazioni interessati da un incidente di cybersecurity.</t>
    </r>
  </si>
  <si>
    <r>
      <rPr>
        <b/>
        <sz val="12"/>
        <color rgb="FF000000"/>
        <rFont val="Aptos"/>
        <family val="2"/>
      </rPr>
      <t>Incident Recovery Plan Execution (RC.RP)</t>
    </r>
    <r>
      <rPr>
        <sz val="12"/>
        <color indexed="8"/>
        <rFont val="Aptos"/>
        <family val="2"/>
      </rPr>
      <t xml:space="preserve">: Le attività di ripristino vengono eseguite per garantire la disponibilità operativa dei sistemi e dei servizi colpiti da incidenti di cybersicurity. </t>
    </r>
  </si>
  <si>
    <r>
      <rPr>
        <b/>
        <sz val="12"/>
        <color rgb="FF000000"/>
        <rFont val="Aptos"/>
        <family val="2"/>
      </rPr>
      <t>Incident Mitigation (RS.MI)</t>
    </r>
    <r>
      <rPr>
        <sz val="12"/>
        <color indexed="8"/>
        <rFont val="Aptos"/>
        <family val="2"/>
      </rPr>
      <t>: Vengono eseguite attività per prevenire l'espansione di un evento e mitigarne gli effetti.</t>
    </r>
  </si>
  <si>
    <r>
      <rPr>
        <b/>
        <sz val="12"/>
        <color rgb="FF000000"/>
        <rFont val="Aptos"/>
        <family val="2"/>
      </rPr>
      <t>Adverse Event Analysis (DE.AE)</t>
    </r>
    <r>
      <rPr>
        <sz val="12"/>
        <color indexed="8"/>
        <rFont val="Aptos"/>
        <family val="2"/>
      </rPr>
      <t>: Anomalie, indicatori di compromissione e altri eventi potenzialmente avversi vengono analizzati per definire gli eventi e rilevare gli incidenti di cybersecurity.</t>
    </r>
  </si>
  <si>
    <r>
      <rPr>
        <b/>
        <sz val="12"/>
        <color rgb="FF000000"/>
        <rFont val="Aptos"/>
        <family val="2"/>
      </rPr>
      <t>Incident Management (RS.MA)</t>
    </r>
    <r>
      <rPr>
        <sz val="12"/>
        <color indexed="8"/>
        <rFont val="Aptos"/>
        <family val="2"/>
      </rPr>
      <t>: Gestione delle risposte agli incidenti di cybersicurezza rilevati.</t>
    </r>
  </si>
  <si>
    <r>
      <rPr>
        <b/>
        <sz val="12"/>
        <color rgb="FF000000"/>
        <rFont val="Aptos"/>
        <family val="2"/>
      </rPr>
      <t>Incident Analysis (R</t>
    </r>
    <r>
      <rPr>
        <b/>
        <sz val="12"/>
        <color indexed="8"/>
        <rFont val="Aptos"/>
        <family val="2"/>
      </rPr>
      <t>S.AN)</t>
    </r>
    <r>
      <rPr>
        <sz val="12"/>
        <color indexed="8"/>
        <rFont val="Aptos"/>
        <family val="2"/>
      </rPr>
      <t>: Le indagini vengono condotte per garantire una risposta efficace e supportare le attività forensi e di recupero.</t>
    </r>
  </si>
  <si>
    <r>
      <rPr>
        <b/>
        <sz val="12"/>
        <color rgb="FF000000"/>
        <rFont val="Aptos"/>
        <family val="2"/>
      </rPr>
      <t>GV.OC-05</t>
    </r>
    <r>
      <rPr>
        <sz val="12"/>
        <color indexed="8"/>
        <rFont val="Aptos"/>
        <family val="2"/>
      </rPr>
      <t>: I risultati, le capacità e i servizi da cui l'organizzazione dipende sono determinati e comunicati.</t>
    </r>
  </si>
  <si>
    <r>
      <rPr>
        <b/>
        <sz val="12"/>
        <color rgb="FF000000"/>
        <rFont val="Aptos"/>
        <family val="2"/>
      </rPr>
      <t>GV.RM-01:</t>
    </r>
    <r>
      <rPr>
        <sz val="12"/>
        <color indexed="8"/>
        <rFont val="Aptos"/>
        <family val="2"/>
      </rPr>
      <t xml:space="preserve"> Gli obiettivi del Risk Management sono stabiliti e concordati dagli stakeholder dell'organizzazione.</t>
    </r>
  </si>
  <si>
    <r>
      <rPr>
        <b/>
        <sz val="12"/>
        <color rgb="FF000000"/>
        <rFont val="Aptos"/>
        <family val="2"/>
      </rPr>
      <t xml:space="preserve">GV.RM-02: </t>
    </r>
    <r>
      <rPr>
        <sz val="12"/>
        <color indexed="8"/>
        <rFont val="Aptos"/>
        <family val="2"/>
      </rPr>
      <t>La propensione al rischio e la tolleranza al rischio sono determinate, comunicate ed aggiornate.</t>
    </r>
  </si>
  <si>
    <r>
      <rPr>
        <b/>
        <sz val="12"/>
        <color rgb="FF000000"/>
        <rFont val="Aptos"/>
        <family val="2"/>
      </rPr>
      <t>GV.RM-03</t>
    </r>
    <r>
      <rPr>
        <sz val="12"/>
        <color indexed="8"/>
        <rFont val="Aptos"/>
        <family val="2"/>
      </rPr>
      <t>: I processi di risk management aziendale includono attività e risultati di gestione del rischio di cybersicurezza.</t>
    </r>
  </si>
  <si>
    <r>
      <rPr>
        <b/>
        <sz val="12"/>
        <color rgb="FF000000"/>
        <rFont val="Aptos"/>
        <family val="2"/>
      </rPr>
      <t>GV.RM-04:</t>
    </r>
    <r>
      <rPr>
        <sz val="12"/>
        <color indexed="8"/>
        <rFont val="Aptos"/>
        <family val="2"/>
      </rPr>
      <t xml:space="preserve"> Viene stabilita e comunicata una direzione strategica che descrive le appropriate opzioni di risposta al rischio.</t>
    </r>
  </si>
  <si>
    <r>
      <rPr>
        <b/>
        <sz val="12"/>
        <color rgb="FF000000"/>
        <rFont val="Aptos"/>
        <family val="2"/>
      </rPr>
      <t xml:space="preserve">GV.RM-05: </t>
    </r>
    <r>
      <rPr>
        <sz val="12"/>
        <color indexed="8"/>
        <rFont val="Aptos"/>
        <family val="2"/>
      </rPr>
      <t>Sono stabilite linee di comunicazione all'interno dell'organizzazione per i rischi di cybersecurity, compresi i rischi provenienti da fornitori e altre terze parti.</t>
    </r>
  </si>
  <si>
    <r>
      <rPr>
        <b/>
        <sz val="12"/>
        <color rgb="FF000000"/>
        <rFont val="Aptos"/>
        <family val="2"/>
      </rPr>
      <t>GV.RM-07:</t>
    </r>
    <r>
      <rPr>
        <sz val="12"/>
        <color indexed="8"/>
        <rFont val="Aptos"/>
        <family val="2"/>
      </rPr>
      <t xml:space="preserve"> Le opportunità strategiche sono identificate e incluse nelle discussioni sui rischi di cybersecurity dell'organizzazione.</t>
    </r>
  </si>
  <si>
    <r>
      <rPr>
        <b/>
        <sz val="12"/>
        <color rgb="FF000000"/>
        <rFont val="Aptos"/>
        <family val="2"/>
      </rPr>
      <t>GV.RR-02:</t>
    </r>
    <r>
      <rPr>
        <sz val="12"/>
        <color indexed="8"/>
        <rFont val="Aptos"/>
        <family val="2"/>
      </rPr>
      <t xml:space="preserve"> Vengono stabiliti, comunicati, compresi e applicati i ruoli, le responsabilità e le autorità relativi alla gestione del rischio di cybersecurity.</t>
    </r>
  </si>
  <si>
    <r>
      <rPr>
        <b/>
        <sz val="12"/>
        <color rgb="FF000000"/>
        <rFont val="Aptos"/>
        <family val="2"/>
      </rPr>
      <t>GV.RR-04:</t>
    </r>
    <r>
      <rPr>
        <sz val="12"/>
        <color indexed="8"/>
        <rFont val="Aptos"/>
        <family val="2"/>
      </rPr>
      <t xml:space="preserve"> La cybersecurity è inclusa nelle attività delle risorse umane.</t>
    </r>
  </si>
  <si>
    <r>
      <rPr>
        <b/>
        <sz val="12"/>
        <color rgb="FF000000"/>
        <rFont val="Aptos"/>
        <family val="2"/>
      </rPr>
      <t>GV.PO-02:</t>
    </r>
    <r>
      <rPr>
        <sz val="12"/>
        <color indexed="8"/>
        <rFont val="Aptos"/>
        <family val="2"/>
      </rPr>
      <t xml:space="preserve"> Le policy, i processi e le procedure per la gestione dei rischi di cybersecurity sono revisionati, aggiornati, comunicati e applicati per riflettere i cambiamenti nei requisiti, nelle minacce, nella tecnologia e nella mission dell'organizzazione.</t>
    </r>
  </si>
  <si>
    <r>
      <rPr>
        <b/>
        <sz val="12"/>
        <color rgb="FF000000"/>
        <rFont val="Aptos"/>
        <family val="2"/>
      </rPr>
      <t xml:space="preserve">GV.SC-02: </t>
    </r>
    <r>
      <rPr>
        <sz val="12"/>
        <color indexed="8"/>
        <rFont val="Aptos"/>
        <family val="2"/>
      </rPr>
      <t>I ruoli e le responsabilità in materia di cybersecurity per fornitori, clienti e partner sono stabiliti, comunicati e coordinati internamente ed esternamente.</t>
    </r>
  </si>
  <si>
    <r>
      <rPr>
        <b/>
        <sz val="12"/>
        <color rgb="FF000000"/>
        <rFont val="Aptos"/>
        <family val="2"/>
      </rPr>
      <t>GV.SC-03:</t>
    </r>
    <r>
      <rPr>
        <sz val="12"/>
        <color indexed="8"/>
        <rFont val="Aptos"/>
        <family val="2"/>
      </rPr>
      <t xml:space="preserve"> La gestione del rischio della cybersecurity supply chain è integrata nei processi di gestione e valutazione del rischio della cybersecurity nell'organizzazione.</t>
    </r>
  </si>
  <si>
    <r>
      <rPr>
        <b/>
        <sz val="12"/>
        <color rgb="FF000000"/>
        <rFont val="Aptos"/>
        <family val="2"/>
      </rPr>
      <t xml:space="preserve">GV.SC-05: </t>
    </r>
    <r>
      <rPr>
        <sz val="12"/>
        <color indexed="8"/>
        <rFont val="Aptos"/>
        <family val="2"/>
      </rPr>
      <t>I requisiti per affrontare i rischi di cybersecurity nelle supply chain sono stabiliti, prioritizzati e integrati nei contratti e in altri tipi di accordi con i fornitori e altre terze parti rilevanti.</t>
    </r>
  </si>
  <si>
    <r>
      <rPr>
        <b/>
        <sz val="12"/>
        <color rgb="FF000000"/>
        <rFont val="Aptos"/>
        <family val="2"/>
      </rPr>
      <t xml:space="preserve">GV.SC-09: </t>
    </r>
    <r>
      <rPr>
        <sz val="12"/>
        <color indexed="8"/>
        <rFont val="Aptos"/>
        <family val="2"/>
      </rPr>
      <t>Le pratiche di sicurezza della supply chain sono integrate nei programmi di cybersecurity e di gestione del rischio aziendale e le prestazioni sono monitorate durante l'intero ciclo di vita dei prodotti e dei servizi tecnologici.</t>
    </r>
  </si>
  <si>
    <r>
      <rPr>
        <b/>
        <sz val="12"/>
        <color rgb="FF000000"/>
        <rFont val="Aptos"/>
        <family val="2"/>
      </rPr>
      <t xml:space="preserve">ID.AM-04: </t>
    </r>
    <r>
      <rPr>
        <sz val="12"/>
        <color indexed="8"/>
        <rFont val="Aptos"/>
        <family val="2"/>
      </rPr>
      <t>Sono conservati gli inventari dei servizi erogati dai fornitori.</t>
    </r>
  </si>
  <si>
    <r>
      <rPr>
        <b/>
        <sz val="12"/>
        <color rgb="FF000000"/>
        <rFont val="Aptos"/>
        <family val="2"/>
      </rPr>
      <t xml:space="preserve">ID.AM-08: </t>
    </r>
    <r>
      <rPr>
        <sz val="12"/>
        <color indexed="8"/>
        <rFont val="Aptos"/>
        <family val="2"/>
      </rPr>
      <t>I sistemi, l'hardware, il software e i servizi sono gestiti per tutto il loro ciclo di vita.</t>
    </r>
  </si>
  <si>
    <r>
      <rPr>
        <b/>
        <sz val="12"/>
        <color rgb="FF000000"/>
        <rFont val="Aptos"/>
        <family val="2"/>
      </rPr>
      <t>ID.RA-06:</t>
    </r>
    <r>
      <rPr>
        <sz val="12"/>
        <color indexed="8"/>
        <rFont val="Aptos"/>
        <family val="2"/>
      </rPr>
      <t xml:space="preserve"> Le risposte al rischio sono scelte tra le opzioni disponibili, classificate per priorità, pianificate, monitorate e comunicate.</t>
    </r>
  </si>
  <si>
    <r>
      <rPr>
        <b/>
        <sz val="12"/>
        <color rgb="FF000000"/>
        <rFont val="Aptos"/>
        <family val="2"/>
      </rPr>
      <t xml:space="preserve">ID.IM-03:  </t>
    </r>
    <r>
      <rPr>
        <sz val="12"/>
        <color indexed="8"/>
        <rFont val="Aptos"/>
        <family val="2"/>
      </rPr>
      <t>Le lezioni apprese durante l'esecuzione di processi, procedure e attività operative vengono utilizzate per identificare miglioramenti.</t>
    </r>
  </si>
  <si>
    <r>
      <rPr>
        <b/>
        <sz val="12"/>
        <color rgb="FF000000"/>
        <rFont val="Aptos"/>
        <family val="2"/>
      </rPr>
      <t xml:space="preserve">PR.DS-10: </t>
    </r>
    <r>
      <rPr>
        <sz val="12"/>
        <color indexed="8"/>
        <rFont val="Aptos"/>
        <family val="2"/>
      </rPr>
      <t>La riservatezza, l'integrità e la disponibilità dei dati in uso sono protette.</t>
    </r>
  </si>
  <si>
    <r>
      <rPr>
        <b/>
        <sz val="12"/>
        <color rgb="FF000000"/>
        <rFont val="Aptos"/>
        <family val="2"/>
      </rPr>
      <t>RS.AN-06:</t>
    </r>
    <r>
      <rPr>
        <sz val="12"/>
        <color indexed="8"/>
        <rFont val="Aptos"/>
        <family val="2"/>
      </rPr>
      <t xml:space="preserve"> Le azioni eseguite durante un'indagine sono registrate e l'integrità e la provenienza delle registrazioni sono preservate.</t>
    </r>
  </si>
  <si>
    <r>
      <rPr>
        <b/>
        <sz val="12"/>
        <color rgb="FF000000"/>
        <rFont val="Aptos"/>
        <family val="2"/>
      </rPr>
      <t xml:space="preserve">RS.MI-01: </t>
    </r>
    <r>
      <rPr>
        <sz val="12"/>
        <color indexed="8"/>
        <rFont val="Aptos"/>
        <family val="2"/>
      </rPr>
      <t>Gli incidenti sono contenuti.</t>
    </r>
  </si>
  <si>
    <r>
      <rPr>
        <b/>
        <sz val="12"/>
        <color rgb="FF000000"/>
        <rFont val="Aptos"/>
        <family val="2"/>
      </rPr>
      <t>RS.MI-02:</t>
    </r>
    <r>
      <rPr>
        <sz val="12"/>
        <color indexed="8"/>
        <rFont val="Aptos"/>
        <family val="2"/>
      </rPr>
      <t xml:space="preserve"> Gli incidenti sono evitati.</t>
    </r>
  </si>
  <si>
    <r>
      <rPr>
        <b/>
        <sz val="12"/>
        <color rgb="FF000000"/>
        <rFont val="Aptos"/>
        <family val="2"/>
      </rPr>
      <t>RC.RP-03:</t>
    </r>
    <r>
      <rPr>
        <sz val="12"/>
        <color indexed="8"/>
        <rFont val="Aptos"/>
        <family val="2"/>
      </rPr>
      <t xml:space="preserve"> L'integrità dei backup e di altre risorse di recovery viene verificata prima del loro utilizzo.</t>
    </r>
  </si>
  <si>
    <t>Le priorità relative alla missione, agli obiettivi e alle attività dell'organizzazione devono essere definite e comunicate chiaramente.</t>
  </si>
  <si>
    <t>Deve essere creato, documentato, rivisto, approvato e aggiornato un processo di gestione del rischio cyber che identifichi i principali stakeholder interni ed esterni e faciliti la gestione dei problemi.</t>
  </si>
  <si>
    <t>La leadership dell'organizzazione deve assumersi la responsabilità della gestione dei rischi di cybersicurezza, promuovendo attivamente lo sviluppo di una cultura aziendale etica, basata sulla consapevolezza del rischio e sul miglioramento continuo delle pratiche di sicurezza.</t>
  </si>
  <si>
    <t>Le organizzazioni devono implementare un sistema efficace per la gestione dei rischi di cybersecurity, che preveda la revisione, l'aggiornamento, la comunicazione e l'applicazione regolare di policy, processi e procedure. Il sistema deve rispondere a cambiamenti normativi, nuove minacce, innovazioni tecnologiche e modifiche alla missione aziendale. Le revisioni devono essere documentate, comunicate a tutti i dipendenti e applicate in modo rigoroso, garantendo una continua conformità e protezione.</t>
  </si>
  <si>
    <t>L'organizzazione deve implementare meccanismi progettati per garantire il raggiungimento dei requisiti di resilienza sia in condizioni normali che in situazioni avverse.</t>
  </si>
  <si>
    <t>Deve essere sviluppato ed eseguito, ove opportuno, un processo di ripristino in caso di disastri e incidenti di cybersecurity.</t>
  </si>
  <si>
    <t>I ruoli, le responsabilità e le autorità in materia di cybersecurity all'interno dell'organizzazione devono essere documentati, esaminati, autorizzati, aggiornati e allineati con i ruoli interni all'organizzazione e i partner esterni.</t>
  </si>
  <si>
    <t>L'organizzazione deve riconoscere e analizzare le opportunità strategiche che emergono durante la gestione dei rischi di cybersicurezza. Tali opportunità, come l'adozione di nuove tecnologie o miglioramenti operativi, devono essere integrate nel processo decisionale per rafforzare la resilienza dell'organizzazione.</t>
  </si>
  <si>
    <t>Un programma di Awareness delle minacce e delle vulnerabilità dovrebbe includere un contatto continuo con gruppi e associazioni di Threat Intelligence per ricevere alert e avvisi di sicurezza. I gruppi di Threat Intelligence includono, ad esempio, forum, aziende, news group e/o gruppi di pari di professionisti della cybersecurity in organizzazioni simili. Questo contatto può includere la condivisione di informazioni su potenziali vulnerabilità e incidenti. La capacità di condivisione dovrebbe includere lo scambio di informazioni non classificate e classificate.</t>
  </si>
  <si>
    <t>Ad esempio, produzione, ricerca e sviluppo, apparecchiature di sistemi critici dell’organizzazione (sale server ecc…).</t>
  </si>
  <si>
    <t xml:space="preserve">Ciò può essere fatto tramite policy, processi e procedure (reporting), mezzi tecnici e organizzativi (crittografia, Access Control (AC), Mobile Device Management (MDM), monitoraggio, cancellazione sicura, consapevolezza, contratto utente firmato, linee guida e manuali, backup, aggiornamento dell'inventario ecc...). </t>
  </si>
  <si>
    <t>Dovrebbe essere sviluppato un processo per le azioni immediate da intraprendere in caso di incendio, emergenza medica, furto con scasso, calamità naturale o incidente di sicurezza informatica. 
Questo processo dovrebbe considerare: 
• Ruoli e responsabilità, tra cui chi prende la decisione di avviare le procedure di ripristino e chi sarà il contatto con gli stakeholder esterni appropriati. 
• Cosa fare con le informazioni e i sistemi informativi dell'azienda in caso di incidente. Ciò include lo spegnimento o il blocco dei computer, lo spostamento in un sito di backup, la rimozione fisica di documenti importanti, ecc...
• Chi chiamare in caso di incidente.</t>
  </si>
  <si>
    <t xml:space="preserve">L'organizzazione coperta dalla Direttiva NIS 2  ha la responsabilità di conoscere le altre organizzazioni dello stesso settore per poter collaborare con loro al raggiungimento degli obiettivi stabiliti dalla NIS 2 per quel particolare settore. </t>
  </si>
  <si>
    <t xml:space="preserve">La determinazione e l'espressione della risk tolerance (risk appetite) devono essere in linea con le politiche sulla cybersecurity, per facilitare la dimostrazione della coerenza tra policy, tolleranza al rischio e misure di sicurezza. </t>
  </si>
  <si>
    <t>Dovrebbe essere preso in considerazione quanto segue: 
• Descrivere i ruoli, le responsabilità e le autorità di sicurezza: chi nell'organizzazione dovrebbe essere consultato, informato e ritenuto responsabile per tutti o parte degli asset. 
• Fornire ruoli, responsabilità e autorità di sicurezza per tutte le funzioni chiave nella cybersecurity e nella sicurezza delle informazioni (attività legali, di rilevamento ecc...). 
• Includere ruoli e responsabilità di cybersecurity per i fornitori terzi (ad esempio fornitori, clienti, partner) con accesso fisico o logico all'ambiente ICT/ OT dell'organizzazione.</t>
  </si>
  <si>
    <t xml:space="preserve">Il responsabile della cybersecurity dovrebbe essere responsabile del monitoraggio dell'implementazione della strategia e delle misure di sicurezza informatica dell'organizzazione. </t>
  </si>
  <si>
    <t xml:space="preserve">Il processo di cybersecurity sulle risorse umane dovrebbe includere:
	1. L'accesso a informazioni o tecnologie critiche;
	2. Controlli di verifica dei precedenti;
	3. Codice di condotta;
	4. Ruoli, autorità e responsabilità ecc... </t>
  </si>
  <si>
    <t xml:space="preserve">Le policy dovrebbero includere, ad esempio: 
• L'identificazione e l'assegnazione di ruoli, responsabilità, impegno della direzione, coordinamento tra entità organizzative e conformità. Le linee guida sui profili di ruolo insieme ai titoli identificati, missioni, compiti, abilità, conoscenze e competenze sono disponibili nel "European Cybersecurity Skills Framework Role Profiles" di ENISA. (https://www.enisa.europa.eu/publications/european-cybersecurity-skillsframework-role-profiles).
• Il coordinamento tra entità organizzative responsabili dei diversi aspetti della sicurezza (ad esempio, tecnica, fisica, del personale, cyber-fisica, delle informazioni, controllo degli accessi, protezione dei media, gestione delle vulnerabilità, manutenzione, monitoraggio).
• La copertura dell'intero ciclo di vita dei sistemi ICT/OT. </t>
  </si>
  <si>
    <t>Dovrebbe essere preso in considerazione quanto segue: 
• Descrivere i ruoli, le responsabilità e le autorità di sicurezza, ad esempio chi nell'organizzazione dovrebbe essere consultato, informato e ritenuto responsabile per tutti o parte dei tuoi asset. 
• Fornire ruoli, responsabilità e autorità di sicurezza per tutte le funzioni chiave nella cybersecurity e nella sicurezza delle informazioni (attività legali, di rilevamento...). 
• Includere ruoli e responsabilità di cybersecurity per i fornitori terzi (ad esempio, fornitori, clienti, partner) con accesso fisico o logico all'ambiente ICT/ OT dell'organizzazione.</t>
  </si>
  <si>
    <t>Si richiede che i rischi legati alla cybersecurity nella supply chain siano considerati parte integrante della strategia complessiva di gestione del rischio dell’organizzazione. Ogni fornitore, partner o terza parte coinvolta nei processi aziendali deve essere valutato per verificare il suo livello di conformità ai requisiti di sicurezza informatica. La gestione di tali rischi deve includere la valutazione iniziale dei fornitori, il monitoraggio continuo delle prestazioni in termini di sicurezza e la definizione di azioni correttive per ridurre eventuali vulnerabilità. L'integrazione di questa gestione nei processi generali dell'organizzazione permette di migliorare costantemente la sicurezza dell'intera supply chain, garantendo che nessun anello debole possa compromettere la cybersecurity aziendale.</t>
  </si>
  <si>
    <t>L'inventario delle piattaforme e delle applicazioni software dovrebbe includere il titolo, l'editore, la data di installazione/utilizzo iniziale e lo scopo commerciale per ciascuna voce. Ove appropriato, includere l'Uniform Resource Locator (URL), gli app store, le versioni, il meccanismo di distribuzione e la data di dismissione.</t>
  </si>
  <si>
    <t>L'assessment dovrebbe identificare e stabilire le priorità dei potenziali impatti negativi sull'organizzazione derivanti dai rischi associati alla natura distribuita e interconnessa della supply chain di prodotti e servizi ICT/OT.</t>
  </si>
  <si>
    <t xml:space="preserve">Si consiglia di riunire le persone coinvolte dopo ogni incidente e di riflettere insieme su come migliorare quanto accaduto, come è accaduto, come si reagisce, come sarebbe potuto andare meglio, cosa si dovrebbe fare per evitare che accada di nuovo, ecc... </t>
  </si>
  <si>
    <t xml:space="preserve">Il principio del  Least Privilege dovrebbe essere inteso come il principio secondo cui un'architettura di sicurezza dovrebbe essere progettata in modo che a ogni dipendente vengano concesse le risorse di sistema e le autorizzazioni minime di cui ha bisogno per svolgere la sua funzione; si considera di: 
• Non consentire a nessun dipendente di avere accesso a tutte le informazioni aziendali. 
• Limitare il numero di accessi a Internet e interconnessioni con reti partner allo stretto necessario per poter centralizzare e omogeneizzare più facilmente il monitoraggio degli scambi. 
• Assicurarsi che quando un dipendente lascia l'azienda, tutti gli accessi alle informazioni o ai sistemi aziendali vengano bloccati all'istante. </t>
  </si>
  <si>
    <t xml:space="preserve">La Separation of duties include, ad esempio: 
• La suddivisione delle funzioni operative e delle funzioni di supporto del sistema tra ruoli diversi. 
• Lo svolgimento delle funzioni di supporto del sistema con individui diversi. 
• Il non consentire a un singolo individuo di avviare e approvare una transazione (finanziaria o di altro tipo). 
• La garanzia che il personale di sicurezza che amministra le funzioni di controllo degli accessi non amministri anche le funzioni di audit. </t>
  </si>
  <si>
    <t xml:space="preserve">Considerare di: 
• Comunicare e discutere regolarmente per garantire che tutti siano consapevoli delle proprie responsabilità.
• Sviluppare un programma di sensibilizzazione raccogliendo in un documento i messaggi che vuoi trasmettere allo staff (argomenti, pubblico, obiettivi, ecc.) e il ritmo di comunicazione su un calendario (settimanale, mensile, una tantum, ecc.). 
• Comunicare in modo continuo e coinvolgente, comprendendo la direzione, i colleghi IT, il fornitore di servizi ICT e i responsabili delle risorse umane e della comunicazione.
• Trattare argomenti come il riconoscimento di tentativi di frode, phishing, gestione di informazioni sensibili, incidenti, ecc... L'obiettivo è che tutti i dipendenti comprendano i modi per proteggere le informazioni aziendali.
• Discutere con la direzione, colleghi ICT o il  fornitore di servizi ICT alcuni scenari pratici (ad esempio cosa fare in caso di un avviso di virus, se una tempesta interrompe l'alimentazione, se i dati vengono bloccati, se un account viene hackerato, ecc...), determinare quali comportamenti adottare, documentarli e comunicarli a tutto lo staff. Il punto di contatto centrale in caso di incidente dovrebbe essere noto a tutti. 
• Organizzare una simulazione di uno scenario per testare le conoscenze. Considerare di eseguire l'esercizio, ad esempio, almeno una volta all'anno. </t>
  </si>
  <si>
    <t>Le linee guida sui profili di ruolo insieme ai titoli, alle missioni, ai compiti, alle competenze, alle conoscenze e alle abilità identificate sono disponibili nel"European Cybersecurity Skills Framework Role Profiles" di ENISA (https://www.enisa.europa.eu/publications/european-cybersecurity-skills-framework-role-profiles).</t>
  </si>
  <si>
    <t xml:space="preserve">Si consideri l'applicazione del principio di funzionalità minima per accedere ai sistemi e alle risorse (vedere anche PR.AC-4). </t>
  </si>
  <si>
    <t>Prendere in considerazione le seguenti misure: 
(1) Eseguire tempestivamente gli aggiornamenti di sicurezza su tutto il software. 
(2) Automatizzare il processo di aggiornamento e verificarne l'efficacia. 
(3) Introdurre una cultura di patching interna su desktop, dispositivi mobili, server, componenti di rete, ecc... per garantire che gli aggiornamenti vengano monitorati.</t>
  </si>
  <si>
    <t>I meccanismi di controllo dell'integrità più avanzati (ad esempio parity checks, cyclical redundancy checks, hash crittografici) e gli strumenti associati possono monitorare
automaticamente l'integrità dei sistemi informativi e delle applicazioni ospitate.</t>
  </si>
  <si>
    <t>L'organizzazione deve avere un inventario dettagliato e costantemente aggiornato di tutti i dati e metadati interni, assicurandosi che le informazioni siano complete e riflettano accuratamente le risorse aziendali per supportare la sicurezza e la gestione dei dati. Tale inventario, qualora possibile, deve essere supportato da strumenti tecnologici ad hoc, e tali informazioni devono essere correlate al cmdb aziendale.</t>
  </si>
  <si>
    <t>L'organizzazione deve individuare e documentare in modo sistematico tutte le minacce, sia interne che esterne. Queste informazioni devono essere regolarmente aggiornate per garantire una gestione efficace dei rischi e una protezione adeguata contro le minacce alla cybersecurity, in conformità alla strategia ed alla politica di gestione del rischio cyber definita dall'organizzazione.</t>
  </si>
  <si>
    <t>L'organizzazione deve condurre assessment periodici per idenitificare, pianificare ed implementare miglioramenti nelle pratiche di cybersecurity. L’obiettivo è garantire che le misure di sicurezza siano sempre aggiornate e ottimizzate per affrontare le minacce emergenti e migliorare continuamente la protezione dei sistemi e delle informazioni.</t>
  </si>
  <si>
    <r>
      <rPr>
        <b/>
        <sz val="12"/>
        <color rgb="FF000000"/>
        <rFont val="Aptos"/>
        <family val="2"/>
      </rPr>
      <t>RC.RP-04:</t>
    </r>
    <r>
      <rPr>
        <sz val="12"/>
        <color indexed="8"/>
        <rFont val="Aptos"/>
        <family val="2"/>
      </rPr>
      <t xml:space="preserve"> Le funzioni critiche della mission e della gestione del rischio di cybersecurity sono prese in considerazione per sta</t>
    </r>
    <r>
      <rPr>
        <sz val="12"/>
        <rFont val="Aptos"/>
        <family val="2"/>
      </rPr>
      <t>bilire le procedure operative</t>
    </r>
    <r>
      <rPr>
        <sz val="12"/>
        <color indexed="8"/>
        <rFont val="Aptos"/>
        <family val="2"/>
      </rPr>
      <t xml:space="preserve"> post-incidente. </t>
    </r>
  </si>
  <si>
    <t>L'organizzazione deve stabilire criteri chiari per valutare quando la fase di recupero di un incidente di cybersecurity può considerarsi conclusa. Inoltre, deve assicurarsi che tutta la documentazione pertinente all'incidente sia completa e accurata, fornendo un resoconto dettagliato delle azioni intraprese e delle lezioni apprese.</t>
  </si>
  <si>
    <t>L'organizzazione effettui controlli sull'integrità dei backup e delle risorse di ripristino prima di utilizzarli per il recupero dei dati o dei sistemi. La verifica garantisce che le risorse di ripristino siano complete e non corrotte, assicurando un ripristino efficace e affidabile in caso di incidente.</t>
  </si>
  <si>
    <t>L'organizzazione deve stabilire un processo chiaro per identificare, definire e dare priorità alle azioni di ripristino dopo un incidente di sicurezza. Le azioni devono essere implementate secondo le priorità stabilite per garantire una rapida e efficace ripresa delle normali operazioni e una minimizzazione dell'impatto dell'incidente.</t>
  </si>
  <si>
    <t>L'organizzazione deve adottare e mantenere misure proattive e preventive per evitare gli incidenti di cybersecurity. L’obiettivo è ridurre al minimo il rischio di incidenti attraverso strategie di prevenzione, come la formazione, il monitoraggio e l'implementazione di controlli di sicurezza adeguati.</t>
  </si>
  <si>
    <t>L'organizzazione deve raccogliere e gestire i dati e i metadati associati agli incidenti di sicurezza informatica in modo rigoroso. Deve essere assicurata la protezione dell'integrità e della provenienza delle informazioni, per garantire che siano precise, affidabili e utilizzabili per analisi, reportistica e azioni correttive.</t>
  </si>
  <si>
    <t>Tutte le attività e le azioni intraprese durante un'indagine di sicurezza informatica siano documentate in modo accurato.</t>
  </si>
  <si>
    <t>La pianificazione del risk management per la cybersecurity della supply chain deve comprendere misure e attività da adottare dopo la conclusione di un accordo di partnership o di servizio.</t>
  </si>
  <si>
    <t>Le policy, i processi e le procedure di gestione del rischio cyber devono essere sottoposti a una revisione periodica e aggiornata in base a diversi fattori: cambiamenti nelle normative, nuove minacce alla cybersecurity, sviluppi tecnologici e aggiornamenti della mission e degli obiettivi aziendali. Il processo di aggiornamento deve essere sistematico e coinvolgere tutte le parti interessate, assicurando che le modifiche siano comunicate chiaramente all'interno dell'organizzazione e applicate efficacemente. Ciò garantisce che l'organizzazione rimanga protetta e conforme alle normative in continua evoluzione, minimizzando i rischi legati alla  cybersecurity.</t>
  </si>
  <si>
    <r>
      <rPr>
        <b/>
        <sz val="12"/>
        <color rgb="FF000000"/>
        <rFont val="Aptos"/>
        <family val="2"/>
      </rPr>
      <t>Incident Respinse Reporting and Communication (RS.CO)</t>
    </r>
    <r>
      <rPr>
        <sz val="12"/>
        <color indexed="8"/>
        <rFont val="Aptos"/>
        <family val="2"/>
      </rPr>
      <t>: Le attività di risposta sono coordinate con gli stakeholder interni ed esterni come richiesto da leggi, regolamenti o policy.</t>
    </r>
  </si>
  <si>
    <t>Si impone che le prestazioni del sistema di gestione del rischio di cybersecurity siano monitorate costantemente e sottoposte a revisione regolare. L’organizzazione deve analizzare le metriche chiave, come il numero di incidenti rilevati, i rischi mitigati e la reattività alle minacce, per valutare l'efficacia complessiva della strategia attuale. I risultati di queste valutazioni devono essere utilizzati per confermare la validità dell'approccio strategico adottato o, se necessario, per apportare modifiche e miglioramenti che garantiscano un allineamento costante con le priorità aziendali e il panorama delle minacce in evoluzione.</t>
  </si>
  <si>
    <t>Si prevede che, prima di instaurare un rapporto formale con un fornitore o una terza parte, l’organizzazione conduca una valutazione approfondita (due diligence) dei potenziali rischi di cybersecurity. La pianificazione deve includere l’analisi delle policy di sicurezza del fornitore, la valutazione delle vulnerabilità tecniche, delle capacità di gestione del rischio e del rispetto delle normative vigenti. L'obiettivo è garantire che il fornitore non rappresenti un punto debole o una minaccia per la sicurezza dell’organizzazione. Attraverso questo processo, l’organizzazione può identificare potenziali problemi e implementare misure preventive o scegliere di non collaborare con partner che non soddisfano gli standard di sicurezza richiesti, riducendo il rischio complessivo.</t>
  </si>
  <si>
    <t>Le attività legate alla sicurezza della supply chain devono essere parte integrante dei programmi generali di cybersecurity e gestione del rischio aziendale. La sicurezza della supply chain deve essere allineata con le strategie aziendali di protezione dei dati e gestione del rischio. Ciò include l'identificazione, la valutazione e la mitigazione dei rischi associati ai fornitori e ai partner lungo tutto il ciclo di vita dei prodotti e dei servizi tecnologici, dalla fase di progettazione fino alla dismissione. Le pratiche di sicurezza della supply chain dovrebbero prevedere  l'integrazione, il monitoraggio continuo e valutazione dei fornitori.</t>
  </si>
  <si>
    <t>L'organizzazione deve assicurarsi che la gestione del rischio di cybersicurezza sia integrata nei processi di risk management. Ciò richiede un allineamento con gli obiettivi aziendali, permettendo di identificare, valutare e mitigare i rischi informatici in modo proattivo, garantendo così la sicurezza delle informazioni e la continuità operativa.</t>
  </si>
  <si>
    <t>L'organizzazione deve avere processo per valutare e migliorare il livello di gestione degli incidenti di cybersecurity in base alla loro gravità e alle specifiche esigenze. Questo processo deve avere un processo di escalation  che assicura che gli incidenti critici ricevano l'attenzione e le risorse necessarie per una risoluzione rapida ed efficiente, garantendo comunque un'adeguata gestione degli incidenti di minore entità.</t>
  </si>
  <si>
    <t xml:space="preserve">La registrazione e la valutazione delle vulnerabilità considerano sia l’impatto potenziale che la probabilità di exploiting delle minacce. Il processo deve prevedere un'adeguata prioritizzazione delle vulnerabilità e della valutazione dell’Impatto, della registrazione e della documentazione. </t>
  </si>
  <si>
    <t>L'organizzazione deve stabilire e comunicare un approccio standardizzato per il calcolo, la documentazione, la classificazione e la prioritizzazione dei rischi di cybersicurezza. Questo approccio deve includere criteri chiari per la valutazione dell'impatto e della probabilità dei rischi, garantendo la tracciabilità e l'aggiornamento regolare delle informazioni.</t>
  </si>
  <si>
    <r>
      <rPr>
        <b/>
        <sz val="12"/>
        <color rgb="FF000000"/>
        <rFont val="Aptos"/>
        <family val="2"/>
      </rPr>
      <t xml:space="preserve">GV.RM-06: </t>
    </r>
    <r>
      <rPr>
        <sz val="12"/>
        <color indexed="8"/>
        <rFont val="Aptos"/>
        <family val="2"/>
      </rPr>
      <t xml:space="preserve">Viene </t>
    </r>
    <r>
      <rPr>
        <sz val="12"/>
        <rFont val="Aptos"/>
        <family val="2"/>
      </rPr>
      <t>stabilito</t>
    </r>
    <r>
      <rPr>
        <sz val="12"/>
        <color indexed="8"/>
        <rFont val="Aptos"/>
        <family val="2"/>
      </rPr>
      <t xml:space="preserve"> e comunicato un approccio standardizzato per calcolare, documentare, classificare e prioritizzare i rischi di cybersecurity.</t>
    </r>
  </si>
  <si>
    <t>Si prevede la creazione di un processo formale per la gestione del rischio cyber, che deve essere documentato in modo dettagliato, periodicamente rivisto, approvato dai responsabili e aggiornato regolarmente. Il processo deve includere l'identificazione dei principali stakeholder (N.B. stakeholder esterni includono: clienti, investitori e azionisti, fornitori, agenzie governative e la comunità in senso più ampio).</t>
  </si>
  <si>
    <t>Si prevede che, dopo un'incidente o un'interruzione, l'organizzazione verifichi che gli asset ripristinati siano integri e funzionanti. Inoltre, si deve garantire che i sistemi e i servizi siano ripristinati e operativi, e confermare che tutto sia tornato al normale stato operativo prima di riprendere le normali attività.</t>
  </si>
  <si>
    <t>Si richiede che le organizzazioni monitorino e revisionino periodicamente gli esiti della loro strategia di gestione del rischio di cybersecurity, analizzando i dati relativi agli incidenti, alle minacce rilevate, ai rischi mitigati e alle prestazioni complessive delle misure di sicurezza. L'obiettivo è garantire che la strategia rimanga allineata con le esigenze operative e le evoluzioni del panorama delle minacce. I risultati di queste revisioni devono essere utilizzati per informare decisioni strategiche e adattare la direzione aziendale, migliorando continuamente la capacità di difesa e risposta ai rischi informatici.</t>
  </si>
  <si>
    <t xml:space="preserve"> Le entità non soggette alla Direttiva NIS 2 dovrebbero prendere in considerazione solo i fornitori aziendali critici e i partner terzi. I requisiti del GDPR devono essere soddisfatti quando le informazioni aziendali contengono dati personali (applicabili a tutti i livelli), ovvero le misure di sicurezza devono essere affrontate nel quadro contrattuale. </t>
  </si>
  <si>
    <t xml:space="preserve">I sistemi informativi contenenti software (o firmware) interessati da difetti software annunciati di recente (e potenziali vulnerabilità derivanti da tali difetti) devono essere identificati.
Le patch, i service pack e gli hot fix di sicurezza di recente rilascio devono essere installati e tali patch, service pack e hot fix vengono testati per verificarne l'efficacia e i potenziali effetti collaterali sui sistemi informativi dell'organizzazione prima dell'installazione. Anche i difetti scoperti durante le valutazioni di sicurezza, il monitoraggio continuo, le attività di risposta agli incidenti o la gestione degli errori del sistema informativo vengono affrontati rapidamente. La correzione dei difetti deve essere incorporata nella gestione della configurazione come modifica di emergenza. </t>
  </si>
  <si>
    <t xml:space="preserve">Dovrebbero essere effettuate revisioni regolari per garantire la continua conformità ai requisiti legali e normativi in materia di sicurezza informatica, compresi gli obblighi sulla privacy.( Si applica anche ai contraenti e ai fornitori di servizi). </t>
  </si>
  <si>
    <t>L'inventario deve includere computer fissi e portatili, tablet, telefoni cellulari, Programmable Logic Controllers (PLCs), sensori, attuatori, robot, macchine utensili, firmware, switch di rete, router, alimentatori e altri componenti o dispositivi in rete.  L'inventario deve includere tutte le risorse, indipendentemente dal fatto che siano o meno connesse alla rete dell'organizzazione. Potrebbe essere preso in considerazione l'uso di uno strumento di gestione degli asset IT.</t>
  </si>
  <si>
    <t>Le specifiche dell'inventario includono, ad esempio, produttore, tipo di dispositivo, modello, numero di serie, nomi delle macchine e indirizzi di rete, posizione fisica ecc... La responsabilità è l'obbligo di spiegare, giustificare e assumersi la responsabilità delle proprie azioni, e implica la responsabilità per il risultato del task o del processo. Le modifiche includono la dismissione del materiale.</t>
  </si>
  <si>
    <t>Determinare le risorse dell'organizzazione (ad esempio, hardware, dispositivi, dati, tempo, personale, informazioni e software): 
- Cosa accadrebbe all'attività se queste risorse fossero rese pubbliche, danneggiate, manomesse o perse? 
- Cosa accadrebbe all'attività quando l'integrità delle risorse non fosse più garantita? 
-  Cosa accadrebbe all'attività se io/i miei clienti non potessimo accedere a queste risorse? E classificare queste risorse in base alla loro prioritizzazione, criticità e valore aziendale. 
• Le risorse dovrebbero includere asset aziendali.</t>
  </si>
  <si>
    <t xml:space="preserve">Dovrebbe essere presa in considerazione la determinazione delle cause di un incidente di sicurezza informatica e l'implementazione di un'azione correttiva affinché l'incidente non si ripeta o non si verifichi altrove. Pertanto, deve essere esaminata l'efficacia di qualsiasi azione correttiva intrapresa e queste dovrebbero essere appropriate agli effetti dell'incidente informatico/di cybersecurity riscontrato. </t>
  </si>
  <si>
    <t>Laddove possibile e sicuro, questi meccanismi dovrebbero essere automatizzati. Dovrebbe esserci un processo per gestire frequentemente gli asset non autorizzati. L'organizzazione può scegliere di rimuovere la risorsa dalla rete, negare alla risorsa la connessione remota alla rete o metterla in quarantena.</t>
  </si>
  <si>
    <t>Qualsiasi hardware non supportato senza documentazione di eccezione viene designato come non autorizzato. L'hardware non autorizzato può essere rilevato durante l'inventario, le richieste di supporto da parte dell'utente o altri mezzi.</t>
  </si>
  <si>
    <t>Le parti interessate alla risposta agli incidenti includono, ad esempio, gli owner di mission/business, gli owner di sistemi critici dell'organizzazione, i fornitori, gli uffici delle risorse umane, gli uffici di sicurezza fisica e del personale, i dipartimenti legali, il personale operativo e gli uffici di approvvigionamento. Inoltre, il coordinamento con le parti interessate deve avvenire in modo coerente con i piani di risposta agli incidenti.</t>
  </si>
  <si>
    <t xml:space="preserve">Il processo di risposta agli incidenti dovrebbe includere un insieme predeterminato di istruzioni o procedure per rilevare, rispondere e limitare le conseguenze di un attacco informatico dannoso. I ruoli, le responsabilità e le autorità nel piano di risposta agli incidenti dovrebbero essere specifici per quanto riguarda le persone coinvolte, le informazioni di contatto, i diversi ruoli e responsabilità e chi prende la decisione di avviare le procedure di ripristino, nonché chi sarà il contatto con le parti interessate esterne appropriate. </t>
  </si>
  <si>
    <t>I log devono essere sottoposti a backup e salvati per un periodo predefinito e devono essere esaminati per eventuali tendenze insolite o indesiderate, come un ampio utilizzo di siti Web di social media o un numero insolito di virus costantemente rilevati su un particolare computer. Queste tendenze possono indicare un problema più serio o segnalare la necessità di protezioni più forti in un'area particolare.</t>
  </si>
  <si>
    <t>Il malware include virus, spyware e ransomware e dovrebbe essere contrastato installando, utilizzando e aggiornando regolarmente software antivirus e anti-spyware su ogni dispositivo utilizzato nell'attività aziendale (inclusi computer, smartphone, tablet e server).  Il software antivirus e anti-spyware dovrebbe controllare automaticamente gli aggiornamenti in "tempo reale" o almeno quotidianamente, seguiti dalla scansione del sistema, se appropriato. Dovrebbe essere preso in considerazione di fornire gli stessi meccanismi di protezione del codice dannoso per i computer domestici (ad esempio, telelavoro) o dispositivi personali utilizzati per lavoro professionale (BYOD).</t>
  </si>
  <si>
    <t>L'inventario include:
 programmi software, piattaforme software e database, anche se esternalizzati (SaaS). 
• Gli accordi di esternalizzazione dovrebbero far parte degli accordi contrattuali con il fornitore. 
• Le informazioni nell'inventario dovrebbero includere, ad esempio, il nome, la descrizione, la versione, il numero di utenti, i dati elaborati, ecc... 
• Dovrebbe essere fatta una distinzione tra software non supportato e software non autorizzato. 
• Potrebbe essere preso in considerazione l'uso di uno strumento di gestione degli asset IT.</t>
  </si>
  <si>
    <t xml:space="preserve">L'accesso non autorizzato del personale include l'accesso da parte di fornitori di servizi esterni. Le discrepanze nell'inventario del sistema devono essere incluse nel monitoraggio e le modifiche non autorizzate alla configurazione dei sistemi critici dell'organizzazione devono essere incluse nel monitoraggio. </t>
  </si>
  <si>
    <t>Il monitoraggio delle comunicazioni di rete dovrebbe avvenire al confine esterno dei sistemi aziendali critici e ai confini interni chiave all'interno dei sistemi. Quando si ospitano applicazioni rivolte a Internet, si dovrebbe prendere in considerazione l'implementazione di un firewall per applicazioni Web (WAF).</t>
  </si>
  <si>
    <t xml:space="preserve">Gli endpoint includono desktop, laptop, server ecc... Considerare l'inclusione di smartphone e altri dispositivi in rete durante l'installazione e il funzionamento dei firewall,  valutando la possibilità di limitare il numero di gateway di interconnessione a Internet. </t>
  </si>
  <si>
    <t>Il codice mobile include qualsiasi programma, applicazione o contenuto che può essere trasmesso attraverso una rete (ad esempio, incorporato in un'e-mail, documento o sito Web) ed eseguito su un sistema remoto. Le tecnologie del codice mobile includono ad esempio applet Java, JavaScript, HTML5, WebGL e VBScript. Le decisioni riguardanti l'uso del codice mobile nei sistemi organizzativi dovrebbero basarsi sulla possibilità che il codice causi danni ai sistemi se utilizzato in modo dannoso. Le restrizioni all'uso e le linee guida all'implementazione dovrebbero applicarsi alla selezione e all'uso del codice mobile installato.</t>
  </si>
  <si>
    <t xml:space="preserve">Si include:
• Qualsiasi software non supportato senza una documentazione di eccezione viene designato come non autorizzato. 
• Il software non autorizzato può essere rilevato durante l'inventario, le richieste di supporto da parte dell'utente o altri mezzi. </t>
  </si>
  <si>
    <t xml:space="preserve">Ogni modifica che si desidera apportare all'ambiente ICT/OT dovrebbe essere prima testata in un ambiente diverso e separato dall'ambiente di produzione (ambiente operativo) prima che tale modifica venga effettivamente implementata. In questo modo, l'effetto di tali modifiche può essere analizzato e possono essere apportate modifiche senza interrompere le attività operative. Inoltre, si consideri l'aggiunta e il test di funzionalità di sicurezza informatica già durante lo sviluppo (principi del ciclo di vita dello sviluppo sicuro). </t>
  </si>
  <si>
    <t xml:space="preserve">Si considera:
• Laddove possibile e sicuro, questi meccanismi dovrebbero essere automatizzati.
• Dovrebbe esserci un processo per gestire regolarmente le risorse non autorizzate. L'organizzazione può scegliere di rimuovere la risorsa dalla rete, negare alla risorsa la connessione remota alla rete o metterla in quarantena. </t>
  </si>
  <si>
    <t xml:space="preserve">Ogni modifica che si desidera apportare all'ambiente ICT/OT dovrebbe essere prima testata in un ambiente diverso e separato dall'ambiente di produzione (ambiente operativo) prima che tale modifica venga effettivamente implementata. In questo modo, l'effetto di tali modifiche può essere analizzato e possono essere apportate modifiche senza interrompere le attività operative. Si consideri l'aggiunta e il test di funzionalità di sicurezza informatica già durante lo sviluppo (principi del ciclo di vita dello sviluppo sicuro). </t>
  </si>
  <si>
    <t>Valutare la possibilità di creare diverse zone di sicurezza nella rete (ad esempio segmentazione di base della rete tramite VLAN o altri meccanismi di controllo dell'accesso alla
rete) e controllare/monitorare il traffico tra queste zone. Quando la rete è "piatta", la compromissione di un componente di rete vitale può portare alla compromissione dell'intera rete.</t>
  </si>
  <si>
    <t>Azioni applicabili:
• Elencare tutti i tipi di informazioni che l'azienda archivia o utilizza. Definire il "tipo di informazione" in qualsiasi modo utile che abbia senso per l' azienda. Chiedere ai dipendenti di fare un elenco di tutte le informazioni che utilizzano nelle loro normali attività. Elencare tutte le possibilità, ma non in maniera troppo specifica (ad esempio, conservare i nomi e gli indirizzi e-mail dei clienti, le ricevute per le materie prime, le informazioni bancarie o altre informazioni proprietarie). 
• Prendere in considerazione la mappatura di queste informazioni con le risorse associate identificate negli inventari di dispositivi fisici, sistemi, piattaforme software e applicazioni utilizzate all'interno dell'organizzazione (vedi ID.AM-1 e ID.AM-2).</t>
  </si>
  <si>
    <t xml:space="preserve">I filtri e-mail dovrebbero rilevare le e-mail dannose e il filtraggio dovrebbe essere configurato in base al tipo di allegati del messaggio in modo che i file dei tipi specificati vengano elaborati automaticamente (ad esempio eliminati). I filtri Web dovrebbero avvisare l'utente se un sito Web potrebbe contenere malware e potenzialmente impedire agli utenti di accedere a tale sito Web. </t>
  </si>
  <si>
    <t xml:space="preserve">Il ciclo di vita dello sviluppo di sistemi e applicazioni dovrebbe includere il processo di acquisizione dei sistemi critici aziendali dell'organizzazione e dei suoi componenti. Dovrebbero essere presi in considerazione la formazione sulla consapevolezza e prevenzione delle vulnerabilità per gli sviluppatori (di applicazioni Web) e la formazione avanzata sulla consapevolezza dell'ingegneria sociale per i ruoli di alto profilo. Quando si ospitano applicazioni rivolte a Internet, dovrebbe essere presa in considerazione l'implementazione di un firewall per applicazioni Web (WAF). </t>
  </si>
  <si>
    <t xml:space="preserve">Si includono:
• Le informazioni sulla connessione includono, ad esempio, le caratteristiche dell'interfaccia, le caratteristiche dei dati, le porte, i protocolli, gli indirizzi, la descrizione dei dati, i requisiti di sicurezza e la natura della connessione. 
• La gestione della configurazione può essere utilizzata come asset di supporto. 
• Questa documentazione non deve essere archiviata solo sulla rete che riguarda. 
• Condiserare di conservare una copia di questa documentazione in un ambiente offline sicuro (ad esempio, disco rigido offline, copia cartacea, ecc...). </t>
  </si>
  <si>
    <t xml:space="preserve">Assicurarsi che la funzionalità di registrazione delle attività dell'hardware o del software di protezione/rilevamento (ad esempio firewall, antivirus) sia abilitata. I registri devono essere sottoposti a backup e salvati per un periodo predefinito. I registri devono essere esaminati per eventuali tendenze insolite o indesiderate, come un ampio utilizzo di siti Web di social media o un numero insolito di virus costantemente rilevati su un particolare computer. Queste tendenze possono indicare un problema più serio o segnalare la necessità di protezioni più forti in un'area particolare. </t>
  </si>
  <si>
    <t>Conoscendo i flussi di informazioni/dati all'interno di un sistema e tra sistemi, è possibile determinare dove le informazioni possono e non possono andare. 
• Considerare: 
o L'applicazione di controlli che limitano le connessioni solo alle interfacce autorizzate. 
o L'intensificazione dell'attività di monitoraggio del sistema ogni volta che vi è un'indicazione di aumento del rischio per le operazioni e le risorse critiche dell'organizzazione. 
o La protezione del sistema dalla fuga di informazioni dovuta alle emanazioni di segnali elettromagnetici.</t>
  </si>
  <si>
    <t xml:space="preserve">Quando si eliminano beni materiali come computer/laptop aziendali, server, hard disk e altri supporti di memorizzazione (chiavette USB, carta...), assicurarsi che tutti i dati aziendali o personali sensibili vengano eliminati in modo sicuro (ad es. "cancellati" elettronicamente) prima di essere rimossi e quindi distrutti fisicamente (o rimessi in funzione). Questo processo è anche noto come "sanificazione" e quindi correlato ai requisiti e alle linee guida in PR.IP-6. Inoltre, valutare l'installazione di un'applicazione di cancellazione remota su laptop aziendali, tablet, telefoni cellulari e altri dispositivi mobili. </t>
  </si>
  <si>
    <t xml:space="preserve">Si dovrebbe:
• Valutare la possibilità di abilitare il logging locale su tutti i tuoi sistemi e dispositivi di rete e conservali per un determinato periodo, ad esempio fino a 6 mesi. 
• Assicurarsi che i registri contengano informazioni sufficienti (origine, data, utente, timestamp, ecc.) e di disporre di spazio di archiviazione sufficiente per la loro generazione. 
• Valutare la possibilità di centralizzare i registri. 
• Valutare l'implementazione di uno strumento di Security Information and Event Management tool (SIEM) che faciliterà la correlazione e l'analisi dei dati. </t>
  </si>
  <si>
    <t xml:space="preserve">La configurazione di un sistema per fornire solo le capacità essenziali della missione definite dall'organizzazione è nota come "concept of least functionality". Le capacità includono funzioni, porte, protocolli, software e/o servizi. </t>
  </si>
  <si>
    <t>L'organizzazione dovrebbe implementare:
• L'outsourcing di sistemi, piattaforme software e applicazioni utilizzate all'interno dell'organizzazione è trattato in ID.AM-1 e ID.AM-2.
• I sistemi informativi esterni sono sistemi o componenti di sistemi per i quali le organizzazioni in genere non hanno supervisione e autorità diretta sull'applicazione dei requisiti e dei controlli di sicurezza o sulla determinazione dell'efficacia dei controlli implementati su tali sistemi, ovvero servizi eseguiti nel cloud, SaaS, hosting o altri ambienti esterni, API (Application Programming Interface) ecc...
• La mappatura dei servizi esterni e delle connessioni ad essi effettuate e la loro autorizzazione anticipata evita di sprecare risorse inutili nell'indagine di una connessione presumibilmente non autenticata a sistemi esterni.</t>
  </si>
  <si>
    <t xml:space="preserve">Si include il concetto di funzionalità minima: le configurazioni di base includono, ad esempio, informazioni sui sistemi critici aziendali, numeri di versione correnti e informazioni sulle patch sui sistemi operativi e sulle applicazioni, impostazioni/parametri di configurazione, topologia di rete e posizionamento logico di tali componenti all'interno dell'architettura del sistema. La topologia di rete dovrebbe includere i punti nevralgici dell'ambiente IT/OT (connessioni esterne, server che ospitano dati e/o funzioni sensibili, sicurezza dei servizi DNS, ecc.) </t>
  </si>
  <si>
    <t>I piani correlati includono, ad esempio, piani di continuità aziendale, piani di ripristino di emergenza, piani di continuità delle operazioni, piani di comunicazione di crisi, piani per infrastrutture critiche e piani di risposta agli incidenti informatici. Inoltre, dovrebbe essere fornito il ripristino dei dati di backup durante i test del piano di emergenza.</t>
  </si>
  <si>
    <t>Creare una classificazione per le informazioni sensibili determinando prima le categorie, ad esempio: 
o Public - liberamente accessibile a tutti, anche esternamente. 
o Internal - accessibile solo ai membri della tua organizzazione.
o Restricted - accessibile solo a coloro le cui mansioni richiedono l'accesso. 
Si reputa necessario, in seguito, comunicare le categorie ed identificare quali tipi di dati ne rientrano (dati delle risorse umane, dati finanziari, dati legali, dati personali, ecc...),  valutando l'uso del protocollo Traffic Light (TLP). 
• La classificazione dei dati dovrebbe essere applicata ai tre aspetti: C-I-A. Valutare l'implementazione di uno strumento automatizzato, come uno strumento di prevenzione della perdita di dati (DLP) basato su host per identificare tutti i dati sensibili archiviati, elaborati o trasmessi tramite risorse aziendali, inclusi quelli ubicati in loco o presso un fornitore di servizi remoto.</t>
  </si>
  <si>
    <t>I dati del sistema aziendale critico dell'organizzazione includono ad esempio software, configurazioni e impostazioni, documentazione, dati di configurazione del sistema, inclusi backup della configurazione del computer, backup della configurazione dell'applicazione, ecc... Considerare quanto segue:
• Considerare un backup regolare e metterlo offline periodicamente. 
• Dovrebbero essere presi in considerazione gli obiettivi del tempo di ripristino e del punto di ripristino.
• Considerare di non archiviare il backup dei dati dell'organizzazione sulla stessa rete del sistema su cui risiedono i dati originali e fornire una copia offline. Tra le altre cose, ciò impedisce la crittografia dei file da parte degli hacker (rischio di ransomware).</t>
  </si>
  <si>
    <t xml:space="preserve">Valutare l'implementazione di misure di protezione dedicate (diritti di accesso limitati, backup giornalieri, crittografia dei dati, installazione di firewall, ecc.) per i dati più sensibili e valutare un audit frequente della configurazione della directory centrale (Active Directory in ambiente Windows), con particolare attenzione all'accesso ai dati delle persone chiave dell'azienda. </t>
  </si>
  <si>
    <t>Valutare l'utilizzo di tecniche di crittografia per l'archiviazione dei dati, la trasmissione dei dati o il trasporto dei dati (ad esempio, laptop, USB), la crittografia dei dispositivi degli utenti finali e dei supporti rimovibili contenenti dati sensibili (ad esempio, dischi rigidi, laptop, dispositivi mobili, dispositivi di archiviazione USB, ecc ...). Ciò potrebbe essere fatto ad esempio da Windows BitLocker®, VeraCrypt,  Apple FileVault®, Linux® dm-crypt, ecc… Inoltre, valutare la crittografia dei dati sensibili archiviati nel cloud.</t>
  </si>
  <si>
    <t xml:space="preserve">I dipendenti includono tutti gli utenti e i responsabili dei sistemi ICT/OT e dovrebbero essere formati immediatamente al momento dell'assunzione e regolarmente in seguito sulle politiche di sicurezza delle informazioni aziendali e su cosa ci si aspetta che facciano per proteggere le informazioni aziendali e la tecnologia. La formazione dovrebbe essere continuamente aggiornata e rafforzata da campagne di sensibilizzazione. </t>
  </si>
  <si>
    <t>Le azioni di smaltimento includono azioni di sanificazione dei supporti (vedere PR.DS-3) e comprendono due tipi principali di supporti di uso comune: 
o Supporti cartacei (rappresentazioni fisiche di informazioni). 
o Supporti elettronici o di copia elettronica (i bit e i byte contenuti nei dischi rigidi, memoria ad accesso casuale (RAM), memoria di sola lettura (ROM), dischi, dispositivi di memoria, telefoni, dispositivi di elaborazione mobile, apparecchiature di rete ecc…).</t>
  </si>
  <si>
    <t xml:space="preserve">Valutare la protezione delle apparecchiature di alimentazione, dei cavi di alimentazione, dei cavi di rete e delle interfacce di accesso alla rete da danni accidentali, interruzioni e manomissioni fisiche. Inoltre, valutare l'implementazione di sistemi di alimentazione ridondanti e fisicamente separati per le operazioni critiche dell'organizzazione. </t>
  </si>
  <si>
    <t>I controlli di accesso fisico possono includere, ad esempio, elenchi di persone autorizzate, credenziali di identità, requisiti di scorta, guardie, recinzioni, tornelli, serrature, monitoraggio dell'accesso alla struttura, videosorveglianza. Dovrebbero essere prese in considerazione le seguenti misure: 
o Implementare un sistema di badge e creare diverse zone di sicurezza.
o Limitare l'accesso fisico ai server e ai componenti di rete al personale autorizzato.
o Registrare tutti gli accessi ai server e ai componenti di rete. 
I registri di accesso dei visitatori dovrebbero essere mantenuti, esaminati e utilizzati secondo necessità.</t>
  </si>
  <si>
    <t xml:space="preserve">Valutare la possibilità di gestire rigorosamente le chiavi per accedere ai locali e i codici di allarme. Si dovrebbero considerare le seguenti regole:
o Recuperare sempre keys o i badge di un dipendente quando lascia definitivamente l'azienda.
o Cambiare frequentemente i codici di allarme aziendali.
o(cid:9) Non dare mai chiavi o codici di allarme a fornitori di servizi esterni (agenti di pulizia, ecc.), a meno che non sia possibile tracciare questi accessi e limitarli tecnicamente a fasce orarie specifiche.
Valutare di non lasciare le prese di accesso alla rete interna accessibili nelle aree pubbliche. Questi luoghi pubblici possono essere sale d'attesa, corridoi ecc... </t>
  </si>
  <si>
    <t xml:space="preserve">L'organizzazione procede a:
• Implementare i processi di igienizzazione che includono le procedure e le attrezzature. 
• Valutare l'applicazione di tecniche di igienizzazione non distruttive ai dispositivi di archiviazione portatili. 
• Valutare le procedure di igienizzazione in proporzione ai requisiti di riservatezza. </t>
  </si>
  <si>
    <t xml:space="preserve">Valutare la possibilità di limitare il numero di tentativi di accesso non riusciti implementando il blocco automatico. L'account bloccato non sarà accessibile finché non sarà stato reimpostato o non sarà trascorso il periodo di blocco dell'account. </t>
  </si>
  <si>
    <t>Per garantire un funzionamento sicuro, gli account di servizio dovrebbero essere utilizzati per l'esecuzione di processi e servizi. Inoltre, considerare l'uso di una procedura di accesso formale per le parti esterne.</t>
  </si>
  <si>
    <t xml:space="preserve">I meccanismi automatizzati possono aiutare a supportare la gestione e la verifica delle credenziali del sistema informativo. 
Si consideri l'autenticazione utente avanzata, ovvero un'autenticazione basata sull'uso di almeno due fattori di autenticazione da diverse categorie di conoscenza (qualcosa che solo l'utente conosce), possesso (qualcosa che solo l'utente possiede) o inerenza (qualcosa che l'utente è) che sono indipendenti, in quanto la violazione di uno non compromette l'affidabilità degli altri ed è progettata in modo tale da proteggere la riservatezza dei dati di autenticazione. </t>
  </si>
  <si>
    <t xml:space="preserve">Il piano di risposta agli incidenti è la documentazione di un insieme predeterminato di istruzioni o procedure per rilevare, rispondere e limitare le conseguenze di un attacco informatico dannoso. I piani dovrebbero incorporare obiettivi di ripristino, priorità di ripristino, metriche, ruoli di emergenza, assegnazioni del personale e informazioni di contatto. Pertanto, dovrebbe essere affrontato il mantenimento delle funzioni essenziali nonostante l'interruzione del sistema e l'eventuale ripristino dei sistemi dell'organizzazione. Considerare la definizione di tipi di incidente, risorse e supporto di gestione necessari per mantenere e maturare efficacemente le capacità di risposta agli incidenti e di emergenza. </t>
  </si>
  <si>
    <t xml:space="preserve">Una vulnerabilità si riferisce a una debolezza nell'hardware, nel software o nelle procedure dell'organizzazione. È una lacuna attraverso la quale un malintenzionato può accedere alle risorse dell'organizzazione. Una vulnerabilità espone un'organizzazione a minacce, che possono risultare in un evento dannoso o negativo. Il rischio è il potenziale di perdita e danno al verificarsi di eventi dannosi. </t>
  </si>
  <si>
    <t>Ciò si traduce in un miglioramento continuo dei processi di rilevamento: si potrebbe prendere in considerazione l'uso di team indipendenti per valutare il processo di rilevamento.</t>
  </si>
  <si>
    <t xml:space="preserve">La convalida include i test e deve essere dimostrabile. </t>
  </si>
  <si>
    <t xml:space="preserve">La dirigenza e i dipendenti dovrebbero essere coinvolti nella sicurezza informatica e delle informazioni. Dovrebbe essere identificato quali sono le risorse più importanti e come vengono protette, chiarito quale sarà l'impatto se queste risorse vengono compromesse e stabilito come verrà organizzata l'implementazione di misure di mitigazione adeguate. </t>
  </si>
  <si>
    <t xml:space="preserve">La valutazione del rischio dovrebbe includere le minacce provenienti da soggetti interni ed esterni. Metodi di analisi del rischio qualitativi e/o quantitativi (MAPGOOD, ISO27005, CIS RAM, ecc…) possono essere utilizzati insieme agli strumenti software. </t>
  </si>
  <si>
    <t xml:space="preserve">Tenere presente che le minacce sfruttano le vulnerabilità: identificare le conseguenze che le perdite di riservatezza, integrità e disponibilità possono avere sulle risorse e sui processi aziendali correlati. </t>
  </si>
  <si>
    <t xml:space="preserve">Laddove sicuro e fattibile, dovrebbe essere preso in considerazione l'uso della scansione delle vulnerabilità.  L'organizzazione dovrebbe stabilire e mantenere un programma di test appropriato alle sue dimensioni, complessità e maturità. </t>
  </si>
  <si>
    <t xml:space="preserve">Valutare l'inventario delle fonti che potrebbero segnalare vulnerabilità nei componenti identificati e distribuire aggiornamenti (siti web degli editori di software, sito web CERT, sito web ENISA). L'organizzazione dovrebbe identificare dove le vulnerabilità del suo sistema critico potrebbero essere esposte agli avversari. </t>
  </si>
  <si>
    <t>Valutare l'implementazione di meccamismi di resilienza per supportare situazioni operative normali e avverse (ad esempio, fail-safe, load balancing, hot swap) e valutare gli aspetti della gestione della continuità aziendale, ad esempio Business Impact Analysis (BIA), Disaster Recovery Plan (DRP) e Business Continuity Plan (BCP).</t>
  </si>
  <si>
    <t>Valutare la possibilità di predisporre un'adeguata ridondanza di dati e di rete (ad esempio dispositivi di rete ridondanti, server con  load balancing, raid arrays, servizi di backup, 2 data center separati, connessioni di rete fail-over, 2 ISP...) e la possibilità di proteggere apparecchiature/servizi critici da interruzioni di corrente e altri guasti dovuti a interruzioni di servizi (ad esempio UPS e NO-break, test frequenti, contratti di servizio che includono manutenzione regolare, cablaggio di alimentazione ridondante, 2 diversi fornitori di servizi di alimentazione...).</t>
  </si>
  <si>
    <t xml:space="preserve">Valutare l'applicazione della regola di backup 3-2-1 per migliorare RPO e RTO (mantenere almeno 3 copie dei dati, conservarne 2 in posizioni separate e una copia archiviata in una posizione esterna) e valutare l'implementazione di meccanismi quali hot swap, load balancing e fail-safe per aumentare la resilienza. </t>
  </si>
  <si>
    <t>L'organizzazione dovrebbe essere in grado di identificare chiaramente chi si trova a monte e a valle dell'organizzazione e quali fornitori forniscono servizi, capacità, prodotti e articoli all'organizzazione e dovrebbe comunicare la propria posizione a monte e a valle in modo che sia chiaro dove si trovano in termini di importanza critica per le operazioni dell'organizzazione.</t>
  </si>
  <si>
    <t xml:space="preserve">L'accesso a informazioni o tecnologie critiche dovrebbe essere preso in considerazione durante il reclutamento, l'impiego e al momento della cessazione del rapporto di lavoro.  I controlli di verifica dei precedenti dovrebbero prendere in considerazione le leggi, i regolamenti e l'etica applicabili in proporzione ai requisiti aziendali, alla classificazione delle informazioni a cui accedere e ai rischi percepiti. </t>
  </si>
  <si>
    <t xml:space="preserve">Le policy e le procedure, utilizzate per identificare pratiche e aspettative accettabili per le operazioni aziendali: 
• possono essere utilizzate per formare i nuovi dipendenti sulle aspettative di sicurezza delle informazioni e possono aiutare un'indagine in caso di incidente: dovrebbero essere facilmente accessibili ai dipendenti. 
• dovrebbero descrivere chiaramente le aspettative per la protezione delle informazioni e dei sistemi dell'organizzazione e il modo in cui la direzione si aspetta che le risorse dell'azienda siano utilizzate e protette da tutti i dipendenti. 
• dovrebbero essere riviste e aggiornate almeno una volta all'anno e ogni volta che si verificano cambiamenti nell'organizzazione o nella tecnologia. Ogni volta che le policy vengono modificate, i dipendenti dovrebbero essere informati dei cambiamenti. </t>
  </si>
  <si>
    <t>Nella strategia si dovrebbe includere la determinazione e l'allocazione delle risorse necessarie per proteggere le risorse aziendali critiche.</t>
  </si>
  <si>
    <r>
      <rPr>
        <b/>
        <sz val="12"/>
        <color indexed="8"/>
        <rFont val="Aptos"/>
        <family val="2"/>
      </rPr>
      <t>IDENTIFY (ID)</t>
    </r>
    <r>
      <rPr>
        <sz val="12"/>
        <color indexed="8"/>
        <rFont val="Aptos"/>
        <family val="2"/>
      </rPr>
      <t>: Gli attuali rischi per la cybersecurity dell'organizzazione sono noti.</t>
    </r>
  </si>
  <si>
    <r>
      <rPr>
        <b/>
        <sz val="12"/>
        <color rgb="FF000000"/>
        <rFont val="Aptos"/>
        <family val="2"/>
      </rPr>
      <t>Platform Security (PR.PS)</t>
    </r>
    <r>
      <rPr>
        <sz val="12"/>
        <color indexed="8"/>
        <rFont val="Aptos"/>
        <family val="2"/>
      </rPr>
      <t>: Hardware, software (ad esempio, firmware, sistemi operativi, applicazioni) e i servizi delle piattaforme fisiche e virtuali sono gestiti in modo coerente con la strategia di rischio dell'organizzazione per proteggere la riservatezza, integrità e disponibilità.</t>
    </r>
  </si>
  <si>
    <t>ESEMPI DI IMPLEMENTAZIONE</t>
  </si>
  <si>
    <r>
      <rPr>
        <b/>
        <sz val="12"/>
        <color indexed="8"/>
        <rFont val="Aptos"/>
        <family val="2"/>
      </rPr>
      <t xml:space="preserve">Ex1: </t>
    </r>
    <r>
      <rPr>
        <sz val="12"/>
        <color rgb="FF000000"/>
        <rFont val="Aptos"/>
        <family val="2"/>
      </rPr>
      <t>Stabilire i criteri per determinare la criticità delle capabilities e dei servizi secondo gli stakeholder interni ed esterni.</t>
    </r>
    <r>
      <rPr>
        <b/>
        <sz val="12"/>
        <color indexed="8"/>
        <rFont val="Aptos"/>
        <family val="2"/>
      </rPr>
      <t xml:space="preserve">
Ex2: </t>
    </r>
    <r>
      <rPr>
        <sz val="12"/>
        <color rgb="FF000000"/>
        <rFont val="Aptos"/>
        <family val="2"/>
      </rPr>
      <t>Determinare (ad esempio, attraverso una Business Impact Analysis) gli asset ed i business aziendali vitali per il raggiungimento degli obiettivi della missione ed il potenziale impatto derivante da una perdita (o perdita parziale) di tali operazioni.</t>
    </r>
    <r>
      <rPr>
        <b/>
        <sz val="12"/>
        <color indexed="8"/>
        <rFont val="Aptos"/>
        <family val="2"/>
      </rPr>
      <t xml:space="preserve">
Ex3:</t>
    </r>
    <r>
      <rPr>
        <sz val="12"/>
        <color rgb="FF000000"/>
        <rFont val="Aptos"/>
        <family val="2"/>
      </rPr>
      <t xml:space="preserve"> Stabilire e comunicare obiettivi di resilienza (ad esempio, recovery time objectives) per la fornitura di capabilities e servizi critici in vari stati operativi (ad esempio, sotto attacco, durante il ripristino, in condizioni normali).</t>
    </r>
  </si>
  <si>
    <r>
      <rPr>
        <b/>
        <sz val="12"/>
        <color indexed="8"/>
        <rFont val="Aptos"/>
        <family val="2"/>
      </rPr>
      <t xml:space="preserve">Ex1: </t>
    </r>
    <r>
      <rPr>
        <sz val="12"/>
        <color rgb="FF000000"/>
        <rFont val="Aptos"/>
        <family val="2"/>
      </rPr>
      <t>Identificare gli stakeholder interni rilevanti e le aspettative relative alla cybersecurity (ad esempio, aspettative di prestazioni e rischio di dirigenti, direttori e consulenti; aspettative culturali dei dipendenti).</t>
    </r>
    <r>
      <rPr>
        <b/>
        <sz val="12"/>
        <color indexed="8"/>
        <rFont val="Aptos"/>
        <family val="2"/>
      </rPr>
      <t xml:space="preserve">
Ex2: </t>
    </r>
    <r>
      <rPr>
        <sz val="12"/>
        <color rgb="FF000000"/>
        <rFont val="Aptos"/>
        <family val="2"/>
      </rPr>
      <t>Identificare gli stakeholder esterni rilevanti e le loro aspettative relative alla cybersecurity (ad esempio, aspettative sulla privacy dei clienti, aspettative aziendali delle partnership, aspettative di conformità degli enti regolatori, aspettative etiche della società).</t>
    </r>
  </si>
  <si>
    <r>
      <rPr>
        <b/>
        <sz val="12"/>
        <color indexed="8"/>
        <rFont val="Aptos"/>
        <family val="2"/>
      </rPr>
      <t xml:space="preserve">Ex1: </t>
    </r>
    <r>
      <rPr>
        <sz val="12"/>
        <color rgb="FF000000"/>
        <rFont val="Aptos"/>
        <family val="2"/>
      </rPr>
      <t xml:space="preserve">condividere la mission dell'organizzazione (ad esempio, attraverso dichiarazioni di visione e mission, marketing e strategie di servizio) per fornire una base identificativa dei rischi che potrebbero ostacolare tale mission.
</t>
    </r>
  </si>
  <si>
    <r>
      <rPr>
        <b/>
        <sz val="12"/>
        <color rgb="FF000000"/>
        <rFont val="Aptos"/>
        <family val="2"/>
      </rPr>
      <t>Ex1</t>
    </r>
    <r>
      <rPr>
        <sz val="12"/>
        <color indexed="8"/>
        <rFont val="Aptos"/>
        <family val="2"/>
      </rPr>
      <t xml:space="preserve">: Individuare un processo utile a tracciare e gestire i requisiti normativi relativi alla protezione delle informazioni degli individui.
</t>
    </r>
    <r>
      <rPr>
        <b/>
        <sz val="12"/>
        <color rgb="FF000000"/>
        <rFont val="Aptos"/>
        <family val="2"/>
      </rPr>
      <t>Ex2</t>
    </r>
    <r>
      <rPr>
        <sz val="12"/>
        <color indexed="8"/>
        <rFont val="Aptos"/>
        <family val="2"/>
      </rPr>
      <t xml:space="preserve">: Individuare un processo utile a tracciare e gestire i requisiti contrattuali per la gestione della cybersecurity delle informazioni di fornitori, clienti e partner.
</t>
    </r>
    <r>
      <rPr>
        <b/>
        <sz val="12"/>
        <color rgb="FF000000"/>
        <rFont val="Aptos"/>
        <family val="2"/>
      </rPr>
      <t>Ex3</t>
    </r>
    <r>
      <rPr>
        <sz val="12"/>
        <color indexed="8"/>
        <rFont val="Aptos"/>
        <family val="2"/>
      </rPr>
      <t>: Allineare la strategia di cybersecurity dell'organizzazione ai requisiti legali, normativi e contrattuali</t>
    </r>
  </si>
  <si>
    <r>
      <rPr>
        <b/>
        <sz val="12"/>
        <color indexed="8"/>
        <rFont val="Aptos"/>
        <family val="2"/>
      </rPr>
      <t xml:space="preserve">Ex1: </t>
    </r>
    <r>
      <rPr>
        <sz val="12"/>
        <color rgb="FF000000"/>
        <rFont val="Aptos"/>
        <family val="2"/>
      </rPr>
      <t>Aggiornare gli obiettivi a breve e a lungo termine di gestione del rischio cybersecurity come parte della pianificazione strategica annuale e qualora si verificassero cambiamenti significativi.</t>
    </r>
    <r>
      <rPr>
        <b/>
        <sz val="12"/>
        <color indexed="8"/>
        <rFont val="Aptos"/>
        <family val="2"/>
      </rPr>
      <t xml:space="preserve">
Ex2: </t>
    </r>
    <r>
      <rPr>
        <sz val="12"/>
        <color rgb="FF000000"/>
        <rFont val="Aptos"/>
        <family val="2"/>
      </rPr>
      <t>Stabilire obiettivi misurabili per la gestione del rischio di cybersecurity (ad esempio, gestire la qualità della formazione degli utenti, garantire un'adeguata protezione dai rischi per i sistemi di controllo industriale).</t>
    </r>
    <r>
      <rPr>
        <b/>
        <sz val="12"/>
        <color indexed="8"/>
        <rFont val="Aptos"/>
        <family val="2"/>
      </rPr>
      <t xml:space="preserve">
Ex3: </t>
    </r>
    <r>
      <rPr>
        <sz val="12"/>
        <color rgb="FF000000"/>
        <rFont val="Aptos"/>
        <family val="2"/>
      </rPr>
      <t>Gli alti dirigenti concordano con gli obiettivi di cybersecurity e li utilizzano per misurare e gestire il rischio e le performance.</t>
    </r>
  </si>
  <si>
    <r>
      <rPr>
        <b/>
        <sz val="12"/>
        <color indexed="8"/>
        <rFont val="Aptos"/>
        <family val="2"/>
      </rPr>
      <t xml:space="preserve">Ex1: </t>
    </r>
    <r>
      <rPr>
        <sz val="12"/>
        <color rgb="FF000000"/>
        <rFont val="Aptos"/>
        <family val="2"/>
      </rPr>
      <t>Creare un inventario delle relazioni dell'organizzazione sulle risorse esterne (ad esempio, strutture, cloud-based hosting providers) e delle loro relazioni con gli asset organizzativi e le funzioni aziendali.</t>
    </r>
    <r>
      <rPr>
        <b/>
        <sz val="12"/>
        <color indexed="8"/>
        <rFont val="Aptos"/>
        <family val="2"/>
      </rPr>
      <t xml:space="preserve">
Ex2: </t>
    </r>
    <r>
      <rPr>
        <sz val="12"/>
        <color rgb="FF000000"/>
        <rFont val="Aptos"/>
        <family val="2"/>
      </rPr>
      <t>Identificare e documentare le relazioni esterne che potrebbero rappresentare punti di failure per le capabilities e i servizi critici dell'organizzazione.</t>
    </r>
  </si>
  <si>
    <r>
      <rPr>
        <b/>
        <sz val="12"/>
        <color indexed="8"/>
        <rFont val="Aptos"/>
        <family val="2"/>
      </rPr>
      <t>Ex1:</t>
    </r>
    <r>
      <rPr>
        <sz val="12"/>
        <color rgb="FF000000"/>
        <rFont val="Aptos"/>
        <family val="2"/>
      </rPr>
      <t xml:space="preserve"> Determinare e comunicare dichiarazioni di propensione al rischio che trasmettano le aspettative sul livello di rischio appropriato per l'organizzazione.</t>
    </r>
    <r>
      <rPr>
        <b/>
        <sz val="12"/>
        <color indexed="8"/>
        <rFont val="Aptos"/>
        <family val="2"/>
      </rPr>
      <t xml:space="preserve">
Ex2: </t>
    </r>
    <r>
      <rPr>
        <sz val="12"/>
        <color rgb="FF000000"/>
        <rFont val="Aptos"/>
        <family val="2"/>
      </rPr>
      <t>Tradurre le dichiarazioni di propensione al rischio in dichiarazioni di tolleranza al rischio specifiche, misurabili e ampiamente comprensibili.</t>
    </r>
    <r>
      <rPr>
        <b/>
        <sz val="12"/>
        <color indexed="8"/>
        <rFont val="Aptos"/>
        <family val="2"/>
      </rPr>
      <t xml:space="preserve">
Ex3: </t>
    </r>
    <r>
      <rPr>
        <sz val="12"/>
        <color rgb="FF000000"/>
        <rFont val="Aptos"/>
        <family val="2"/>
      </rPr>
      <t>Ridefinire periodicamente gli obiettivi organizzativi e la propensione al rischio in base all'esposizione al rischio nota e al rischio residuo.</t>
    </r>
  </si>
  <si>
    <r>
      <rPr>
        <b/>
        <sz val="12"/>
        <color indexed="8"/>
        <rFont val="Aptos"/>
        <family val="2"/>
      </rPr>
      <t>Ex1:</t>
    </r>
    <r>
      <rPr>
        <sz val="12"/>
        <color rgb="FF000000"/>
        <rFont val="Aptos"/>
        <family val="2"/>
      </rPr>
      <t xml:space="preserve"> Aggregare e gestire i rischi di cybersecurity insieme ad altri rischi aziendali (ad esempio, compliance, finanziari, normativi, operativi, reputazionali e sulla sicurezza).</t>
    </r>
    <r>
      <rPr>
        <sz val="12"/>
        <color indexed="8"/>
        <rFont val="Aptos"/>
        <family val="2"/>
      </rPr>
      <t xml:space="preserve"> 
</t>
    </r>
    <r>
      <rPr>
        <b/>
        <sz val="12"/>
        <color indexed="8"/>
        <rFont val="Aptos"/>
        <family val="2"/>
      </rPr>
      <t>Ex2</t>
    </r>
    <r>
      <rPr>
        <sz val="12"/>
        <color indexed="8"/>
        <rFont val="Aptos"/>
        <family val="2"/>
      </rPr>
      <t xml:space="preserve">:  Includere i manager della gestione del rischio cybersecurity nella pianificazione della gestione del rischio aziendale.
</t>
    </r>
    <r>
      <rPr>
        <b/>
        <sz val="12"/>
        <color indexed="8"/>
        <rFont val="Aptos"/>
        <family val="2"/>
      </rPr>
      <t>Ex3</t>
    </r>
    <r>
      <rPr>
        <sz val="12"/>
        <color indexed="8"/>
        <rFont val="Aptos"/>
        <family val="2"/>
      </rPr>
      <t>: Stabilire criteri per l'escalation dei rischi di cybersecurity nell'ambito della gestione del rischio aziendale.</t>
    </r>
  </si>
  <si>
    <r>
      <rPr>
        <b/>
        <sz val="12"/>
        <color indexed="8"/>
        <rFont val="Aptos"/>
        <family val="2"/>
      </rPr>
      <t xml:space="preserve">Ex1: </t>
    </r>
    <r>
      <rPr>
        <sz val="12"/>
        <color rgb="FF000000"/>
        <rFont val="Aptos"/>
        <family val="2"/>
      </rPr>
      <t>Specificare i criteri per accettare ed evitare il rischio di cybersecurity per diverse classificazioni di dati.</t>
    </r>
    <r>
      <rPr>
        <b/>
        <sz val="12"/>
        <color indexed="8"/>
        <rFont val="Aptos"/>
        <family val="2"/>
      </rPr>
      <t xml:space="preserve">
Ex2: </t>
    </r>
    <r>
      <rPr>
        <sz val="12"/>
        <color rgb="FF000000"/>
        <rFont val="Aptos"/>
        <family val="2"/>
      </rPr>
      <t>Valutare se acquistare o meno un'assicurazione di cybersecurity.</t>
    </r>
    <r>
      <rPr>
        <b/>
        <sz val="12"/>
        <color indexed="8"/>
        <rFont val="Aptos"/>
        <family val="2"/>
      </rPr>
      <t xml:space="preserve">
Ex3: </t>
    </r>
    <r>
      <rPr>
        <sz val="12"/>
        <color rgb="FF000000"/>
        <rFont val="Aptos"/>
        <family val="2"/>
      </rPr>
      <t>Documentare le condizioni in cui i modelli di responsabilità condivisa sono accettabili (ad esempio, esternalizzare alcune funzioni di cybersecurity, far eseguire transazioni finanziarie a terzi per conto dell'organizzazione, utilizzare servizi di un cloud pubblico).</t>
    </r>
  </si>
  <si>
    <r>
      <rPr>
        <b/>
        <sz val="12"/>
        <color indexed="8"/>
        <rFont val="Aptos"/>
        <family val="2"/>
      </rPr>
      <t xml:space="preserve">Ex1: </t>
    </r>
    <r>
      <rPr>
        <sz val="12"/>
        <color rgb="FF000000"/>
        <rFont val="Aptos"/>
        <family val="2"/>
      </rPr>
      <t>Individuare il modo migliore per aggiornare gli alti dirigenti, i direttori e la direzione sulla postura dell'organizzazione in materia di cybersecurity a intervalli concordati.</t>
    </r>
    <r>
      <rPr>
        <b/>
        <sz val="12"/>
        <color indexed="8"/>
        <rFont val="Aptos"/>
        <family val="2"/>
      </rPr>
      <t xml:space="preserve">
Ex2:</t>
    </r>
    <r>
      <rPr>
        <sz val="12"/>
        <color rgb="FF000000"/>
        <rFont val="Aptos"/>
        <family val="2"/>
      </rPr>
      <t xml:space="preserve"> Identificare come tutti i settori dell'organizzazione - ad esempio, il management, gli auditor interni, l'ufficio legale, le acquisizioni, la sicurezza fisica e le risorse umane - comunicheranno tra loro circa il rischio di cybersecurity.</t>
    </r>
    <r>
      <rPr>
        <b/>
        <sz val="12"/>
        <color indexed="8"/>
        <rFont val="Aptos"/>
        <family val="2"/>
      </rPr>
      <t xml:space="preserve">
Ex3: </t>
    </r>
    <r>
      <rPr>
        <sz val="12"/>
        <color rgb="FF000000"/>
        <rFont val="Aptos"/>
        <family val="2"/>
      </rPr>
      <t>Identificare come le terze parti comunicheranno con l'organizzazione sui rischi di cybersecurity.</t>
    </r>
  </si>
  <si>
    <r>
      <rPr>
        <b/>
        <sz val="12"/>
        <color indexed="8"/>
        <rFont val="Aptos"/>
        <family val="2"/>
      </rPr>
      <t xml:space="preserve">Ex1: </t>
    </r>
    <r>
      <rPr>
        <sz val="12"/>
        <color rgb="FF000000"/>
        <rFont val="Aptos"/>
        <family val="2"/>
      </rPr>
      <t>Stabilire i criteri per l'utilizzo di un approccio quantitativo all'analisi del rischio di cybersecurity e specificare le formule di probabilità ed esposizione.</t>
    </r>
    <r>
      <rPr>
        <b/>
        <sz val="12"/>
        <color indexed="8"/>
        <rFont val="Aptos"/>
        <family val="2"/>
      </rPr>
      <t xml:space="preserve">
Ex2: </t>
    </r>
    <r>
      <rPr>
        <sz val="12"/>
        <color rgb="FF000000"/>
        <rFont val="Aptos"/>
        <family val="2"/>
      </rPr>
      <t>Creare e utilizzare templates (ad esempio, un registro dei rischi) per documentare le informazioni sui rischi di cybersecurity (ad esempio, descrizione del rischio, esposizione, trattamento e responsabilità).</t>
    </r>
    <r>
      <rPr>
        <b/>
        <sz val="12"/>
        <color indexed="8"/>
        <rFont val="Aptos"/>
        <family val="2"/>
      </rPr>
      <t xml:space="preserve">
Ex3: </t>
    </r>
    <r>
      <rPr>
        <sz val="12"/>
        <color rgb="FF000000"/>
        <rFont val="Aptos"/>
        <family val="2"/>
      </rPr>
      <t>Stabilire i criteri per la prioritizzazione del rischio ai livelli appropriati all'interno dell'azienda.</t>
    </r>
    <r>
      <rPr>
        <b/>
        <sz val="12"/>
        <color indexed="8"/>
        <rFont val="Aptos"/>
        <family val="2"/>
      </rPr>
      <t xml:space="preserve">
Ex4: </t>
    </r>
    <r>
      <rPr>
        <sz val="12"/>
        <color rgb="FF000000"/>
        <rFont val="Aptos"/>
        <family val="2"/>
      </rPr>
      <t>Utilizzare un elenco coerente di categorie di rischio per supportare l'integrazione, l'aggregazione e il confronto dei rischi di cybersecurity.</t>
    </r>
  </si>
  <si>
    <r>
      <rPr>
        <b/>
        <sz val="12"/>
        <color indexed="8"/>
        <rFont val="Aptos"/>
        <family val="2"/>
      </rPr>
      <t xml:space="preserve">Ex1: </t>
    </r>
    <r>
      <rPr>
        <sz val="12"/>
        <color rgb="FF000000"/>
        <rFont val="Aptos"/>
        <family val="2"/>
      </rPr>
      <t>Definire e comunicare linee guida e metodi per identificare le opportunità e includerle nelle discussioni sul rischio (ad esempio, analisi dei punti di forza, debolezza, opportunità e minacce [SWOT]).</t>
    </r>
    <r>
      <rPr>
        <b/>
        <sz val="12"/>
        <color indexed="8"/>
        <rFont val="Aptos"/>
        <family val="2"/>
      </rPr>
      <t xml:space="preserve">
Ex2:</t>
    </r>
    <r>
      <rPr>
        <sz val="12"/>
        <color rgb="FF000000"/>
        <rFont val="Aptos"/>
        <family val="2"/>
      </rPr>
      <t xml:space="preserve"> Identificare obiettivi ambiziosi e documentarli.</t>
    </r>
    <r>
      <rPr>
        <b/>
        <sz val="12"/>
        <color indexed="8"/>
        <rFont val="Aptos"/>
        <family val="2"/>
      </rPr>
      <t xml:space="preserve">
Ex3: </t>
    </r>
    <r>
      <rPr>
        <sz val="12"/>
        <color rgb="FF000000"/>
        <rFont val="Aptos"/>
        <family val="2"/>
      </rPr>
      <t>Calcolare, documentare e dare priorità ai rischi positivi insieme ai rischi negativi.</t>
    </r>
  </si>
  <si>
    <r>
      <rPr>
        <b/>
        <sz val="12"/>
        <color indexed="8"/>
        <rFont val="Aptos"/>
        <family val="2"/>
      </rPr>
      <t xml:space="preserve">Ex1: </t>
    </r>
    <r>
      <rPr>
        <sz val="12"/>
        <color rgb="FF000000"/>
        <rFont val="Aptos"/>
        <family val="2"/>
      </rPr>
      <t>I leader (ad esempio, i direttori) concordano i loro ruoli e responsabilità nello sviluppo, nell'implementazione e nella valutazione della strategia di cybersecurity dell'organizzazione.</t>
    </r>
    <r>
      <rPr>
        <b/>
        <sz val="12"/>
        <color indexed="8"/>
        <rFont val="Aptos"/>
        <family val="2"/>
      </rPr>
      <t xml:space="preserve">
Ex2: </t>
    </r>
    <r>
      <rPr>
        <sz val="12"/>
        <color rgb="FF000000"/>
        <rFont val="Aptos"/>
        <family val="2"/>
      </rPr>
      <t>Condivisione delle aspettative dei leader riguardo a una cultura sicura ed etica, soprattutto quando gli eventi attuali offrono l'opportunità di evidenziare esempi positivi o negativi di gestione del rischio di cybersecurity.</t>
    </r>
    <r>
      <rPr>
        <b/>
        <sz val="12"/>
        <color indexed="8"/>
        <rFont val="Aptos"/>
        <family val="2"/>
      </rPr>
      <t xml:space="preserve">
Ex3:</t>
    </r>
    <r>
      <rPr>
        <sz val="12"/>
        <color rgb="FF000000"/>
        <rFont val="Aptos"/>
        <family val="2"/>
      </rPr>
      <t xml:space="preserve"> I leader indicano al CISO di mantenere una strategia completa per i rischi di cybersecurity e di rivederla e aggiornarla almeno annualmente e dopo eventi importanti.</t>
    </r>
    <r>
      <rPr>
        <b/>
        <sz val="12"/>
        <color indexed="8"/>
        <rFont val="Aptos"/>
        <family val="2"/>
      </rPr>
      <t xml:space="preserve">
Ex4:</t>
    </r>
    <r>
      <rPr>
        <sz val="12"/>
        <color rgb="FF000000"/>
        <rFont val="Aptos"/>
        <family val="2"/>
      </rPr>
      <t xml:space="preserve"> Effettuare revisioni per garantire l'autorità e il coordinamento adeguati tra i responsabili della gestione del rischio di cybersecurity.</t>
    </r>
  </si>
  <si>
    <r>
      <rPr>
        <b/>
        <sz val="12"/>
        <color indexed="8"/>
        <rFont val="Aptos"/>
        <family val="2"/>
      </rPr>
      <t xml:space="preserve">Ex1: </t>
    </r>
    <r>
      <rPr>
        <sz val="12"/>
        <color rgb="FF000000"/>
        <rFont val="Aptos"/>
        <family val="2"/>
      </rPr>
      <t>Documentare i ruoli e le responsabilità della gestione del rischio nelle policy aziendali.</t>
    </r>
    <r>
      <rPr>
        <b/>
        <sz val="12"/>
        <color indexed="8"/>
        <rFont val="Aptos"/>
        <family val="2"/>
      </rPr>
      <t xml:space="preserve">
Ex2: </t>
    </r>
    <r>
      <rPr>
        <sz val="12"/>
        <color rgb="FF000000"/>
        <rFont val="Aptos"/>
        <family val="2"/>
      </rPr>
      <t>Documentare chi è responsabile e risponde delle attività di gestione del rischio di cybersecurity e come tali team e individui devono essere consultati e informati.</t>
    </r>
    <r>
      <rPr>
        <b/>
        <sz val="12"/>
        <color indexed="8"/>
        <rFont val="Aptos"/>
        <family val="2"/>
      </rPr>
      <t xml:space="preserve">
Ex3: </t>
    </r>
    <r>
      <rPr>
        <sz val="12"/>
        <color rgb="FF000000"/>
        <rFont val="Aptos"/>
        <family val="2"/>
      </rPr>
      <t>Includere le responsabilità e i requisiti di performance in materia di cybersecurity nelle descrizioni del personale.</t>
    </r>
    <r>
      <rPr>
        <b/>
        <sz val="12"/>
        <color indexed="8"/>
        <rFont val="Aptos"/>
        <family val="2"/>
      </rPr>
      <t xml:space="preserve">
Ex4: </t>
    </r>
    <r>
      <rPr>
        <sz val="12"/>
        <color rgb="FF000000"/>
        <rFont val="Aptos"/>
        <family val="2"/>
      </rPr>
      <t>Documentare gli obiettivi di performance per il personale con responsabilità di gestione del rischio di cybersecurity e misurare periodicamente le prestazioni per identificare le aree di miglioramento.</t>
    </r>
    <r>
      <rPr>
        <b/>
        <sz val="12"/>
        <color indexed="8"/>
        <rFont val="Aptos"/>
        <family val="2"/>
      </rPr>
      <t xml:space="preserve">
Ex5: </t>
    </r>
    <r>
      <rPr>
        <sz val="12"/>
        <color rgb="FF000000"/>
        <rFont val="Aptos"/>
        <family val="2"/>
      </rPr>
      <t>Articolare chiaramente le responsabilità in materia di cybersecurity all'interno delle funzioni operative, di rischio e di audit interno.</t>
    </r>
  </si>
  <si>
    <r>
      <rPr>
        <b/>
        <sz val="12"/>
        <color indexed="8"/>
        <rFont val="Aptos"/>
        <family val="2"/>
      </rPr>
      <t xml:space="preserve">Ex1: </t>
    </r>
    <r>
      <rPr>
        <sz val="12"/>
        <color rgb="FF000000"/>
        <rFont val="Aptos"/>
        <family val="2"/>
      </rPr>
      <t>Effettuare revisioni periodiche del management per garantire che coloro che hanno responsabilità di gestione del rischio di cybersecurity abbiano l'autorità necessaria.</t>
    </r>
    <r>
      <rPr>
        <b/>
        <sz val="12"/>
        <color indexed="8"/>
        <rFont val="Aptos"/>
        <family val="2"/>
      </rPr>
      <t xml:space="preserve">
Ex2: </t>
    </r>
    <r>
      <rPr>
        <sz val="12"/>
        <color rgb="FF000000"/>
        <rFont val="Aptos"/>
        <family val="2"/>
      </rPr>
      <t>Identificare l'allocazione delle risorse e gli investimenti in linea con la tolleranza al rischio e la risposta.</t>
    </r>
    <r>
      <rPr>
        <b/>
        <sz val="12"/>
        <color indexed="8"/>
        <rFont val="Aptos"/>
        <family val="2"/>
      </rPr>
      <t xml:space="preserve">
Ex3: </t>
    </r>
    <r>
      <rPr>
        <sz val="12"/>
        <color rgb="FF000000"/>
        <rFont val="Aptos"/>
        <family val="2"/>
      </rPr>
      <t>Fornire risorse umane, di processo e tecniche adeguate e sufficienti per supportare la strategia di cybersecurity.</t>
    </r>
  </si>
  <si>
    <r>
      <rPr>
        <b/>
        <sz val="12"/>
        <color indexed="8"/>
        <rFont val="Aptos"/>
        <family val="2"/>
      </rPr>
      <t xml:space="preserve">Ex1: </t>
    </r>
    <r>
      <rPr>
        <sz val="12"/>
        <color rgb="FF000000"/>
        <rFont val="Aptos"/>
        <family val="2"/>
      </rPr>
      <t>Integrare le considerazioni sulla gestione del rischio di cybersecurity nei processi delle risorse umane (ad esempio, screening del personale, onboarding, notifica delle modifiche, offboarding).</t>
    </r>
    <r>
      <rPr>
        <b/>
        <sz val="12"/>
        <color indexed="8"/>
        <rFont val="Aptos"/>
        <family val="2"/>
      </rPr>
      <t xml:space="preserve">
Ex2: </t>
    </r>
    <r>
      <rPr>
        <sz val="12"/>
        <color rgb="FF000000"/>
        <rFont val="Aptos"/>
        <family val="2"/>
      </rPr>
      <t>Considerare la conoscenza della cybersecurity come un fattore positivo nelle decisioni di assunzione, formazione e mantenimento del personale.</t>
    </r>
    <r>
      <rPr>
        <b/>
        <sz val="12"/>
        <color indexed="8"/>
        <rFont val="Aptos"/>
        <family val="2"/>
      </rPr>
      <t xml:space="preserve">
Ex3:</t>
    </r>
    <r>
      <rPr>
        <sz val="12"/>
        <color rgb="FF000000"/>
        <rFont val="Aptos"/>
        <family val="2"/>
      </rPr>
      <t xml:space="preserve"> Effettuare controlli sul background prima di assumere nuovo personale per ruoli sensibili.</t>
    </r>
    <r>
      <rPr>
        <b/>
        <sz val="12"/>
        <color indexed="8"/>
        <rFont val="Aptos"/>
        <family val="2"/>
      </rPr>
      <t xml:space="preserve">
Ex4: </t>
    </r>
    <r>
      <rPr>
        <sz val="12"/>
        <color rgb="FF000000"/>
        <rFont val="Aptos"/>
        <family val="2"/>
      </rPr>
      <t>Definire e applicare l'obbligo per il personale di conoscere, aderire e rispettare le policy di sicurezza in relazione al proprio ruolo.</t>
    </r>
  </si>
  <si>
    <r>
      <rPr>
        <b/>
        <sz val="12"/>
        <color indexed="8"/>
        <rFont val="Aptos"/>
        <family val="2"/>
      </rPr>
      <t xml:space="preserve">Ex1: </t>
    </r>
    <r>
      <rPr>
        <sz val="12"/>
        <color rgb="FF000000"/>
        <rFont val="Aptos"/>
        <family val="2"/>
      </rPr>
      <t>Creare, diffondere e mantenere una policy di gestione del rischio con dichiarazioni di intenti, aspettative e direzione.</t>
    </r>
    <r>
      <rPr>
        <b/>
        <sz val="12"/>
        <color indexed="8"/>
        <rFont val="Aptos"/>
        <family val="2"/>
      </rPr>
      <t xml:space="preserve">
Ex2: </t>
    </r>
    <r>
      <rPr>
        <sz val="12"/>
        <color rgb="FF000000"/>
        <rFont val="Aptos"/>
        <family val="2"/>
      </rPr>
      <t>Rivedere periodicamente le policy e le procedure per garantire che siano in linea con gli obiettivi e le priorità della strategia di risk management e con la direzione di alto livello della politica di cybersecurity.</t>
    </r>
    <r>
      <rPr>
        <b/>
        <sz val="12"/>
        <color indexed="8"/>
        <rFont val="Aptos"/>
        <family val="2"/>
      </rPr>
      <t xml:space="preserve">
Ex3: </t>
    </r>
    <r>
      <rPr>
        <sz val="12"/>
        <color rgb="FF000000"/>
        <rFont val="Aptos"/>
        <family val="2"/>
      </rPr>
      <t>Richiedere l'approvazione delle policy da parte del senior management.</t>
    </r>
    <r>
      <rPr>
        <b/>
        <sz val="12"/>
        <color indexed="8"/>
        <rFont val="Aptos"/>
        <family val="2"/>
      </rPr>
      <t xml:space="preserve">
Ex4: </t>
    </r>
    <r>
      <rPr>
        <sz val="12"/>
        <color rgb="FF000000"/>
        <rFont val="Aptos"/>
        <family val="2"/>
      </rPr>
      <t>Comunicare le policy, le procedure e i processi di gestione del rischio di cybersecurity all'interno dell'organizzazione.</t>
    </r>
    <r>
      <rPr>
        <b/>
        <sz val="12"/>
        <color indexed="8"/>
        <rFont val="Aptos"/>
        <family val="2"/>
      </rPr>
      <t xml:space="preserve">
Ex5: </t>
    </r>
    <r>
      <rPr>
        <sz val="12"/>
        <color rgb="FF000000"/>
        <rFont val="Aptos"/>
        <family val="2"/>
      </rPr>
      <t>Richiedere al personale di confermare la ricezione delle policy al momento della prima assunzione, annualmente e ogni volta che una policy viene aggiornata.</t>
    </r>
  </si>
  <si>
    <r>
      <rPr>
        <b/>
        <sz val="12"/>
        <color indexed="8"/>
        <rFont val="Aptos"/>
        <family val="2"/>
      </rPr>
      <t xml:space="preserve">Ex1: </t>
    </r>
    <r>
      <rPr>
        <sz val="12"/>
        <color rgb="FF000000"/>
        <rFont val="Aptos"/>
        <family val="2"/>
      </rPr>
      <t>Aggiornare le policy sulla base di revisioni periodiche dei risultati della gestione del rischio di cybersecurity per garantire che le politiche e i processi di supporto mantengano adeguatamente il rischio a un livello accettabile.</t>
    </r>
    <r>
      <rPr>
        <b/>
        <sz val="12"/>
        <color indexed="8"/>
        <rFont val="Aptos"/>
        <family val="2"/>
      </rPr>
      <t xml:space="preserve">
Ex2: </t>
    </r>
    <r>
      <rPr>
        <sz val="12"/>
        <color rgb="FF000000"/>
        <rFont val="Aptos"/>
        <family val="2"/>
      </rPr>
      <t>Fornire una tempistica per la revisione delle modifiche all'ambiente di rischio dell'organizzazione (ad esempio, cambiamenti nel rischio o negli obiettivi della missione dell'organizzazione) e comunicare gli aggiornamenti delle policy raccomandate.</t>
    </r>
    <r>
      <rPr>
        <b/>
        <sz val="12"/>
        <color indexed="8"/>
        <rFont val="Aptos"/>
        <family val="2"/>
      </rPr>
      <t xml:space="preserve">
Ex3: </t>
    </r>
    <r>
      <rPr>
        <sz val="12"/>
        <color rgb="FF000000"/>
        <rFont val="Aptos"/>
        <family val="2"/>
      </rPr>
      <t>Aggiornare le policy per riflettere i cambiamenti dei requisiti legali e normativi.</t>
    </r>
    <r>
      <rPr>
        <b/>
        <sz val="12"/>
        <color indexed="8"/>
        <rFont val="Aptos"/>
        <family val="2"/>
      </rPr>
      <t xml:space="preserve">
Ex4: </t>
    </r>
    <r>
      <rPr>
        <sz val="12"/>
        <color rgb="FF000000"/>
        <rFont val="Aptos"/>
        <family val="2"/>
      </rPr>
      <t>Aggiornare le policy per riflettere i cambiamenti tecnologici (ad esempio, l'adozione dell'intelligenza artificiale) e le modifiche al business (ad esempio, l'acquisizione di una nuova attività, nuovi requisiti contrattuali).</t>
    </r>
  </si>
  <si>
    <r>
      <rPr>
        <b/>
        <sz val="12"/>
        <color indexed="8"/>
        <rFont val="Aptos"/>
        <family val="2"/>
      </rPr>
      <t>Ex1:</t>
    </r>
    <r>
      <rPr>
        <sz val="12"/>
        <color rgb="FF000000"/>
        <rFont val="Aptos"/>
        <family val="2"/>
      </rPr>
      <t xml:space="preserve"> Valutare in che misura la strategia di gestione del rischio e i risultati del rischio hanno aiutato i leader a prendere decisioni e a raggiungere gli obiettivi organizzativi.</t>
    </r>
    <r>
      <rPr>
        <b/>
        <sz val="12"/>
        <color indexed="8"/>
        <rFont val="Aptos"/>
        <family val="2"/>
      </rPr>
      <t xml:space="preserve">
Ex2: </t>
    </r>
    <r>
      <rPr>
        <sz val="12"/>
        <color rgb="FF000000"/>
        <rFont val="Aptos"/>
        <family val="2"/>
      </rPr>
      <t>Esaminare se le strategie di rischio per la cybersecurity, che ostacolano le operazioni o l'innovazione, devono essere modificate.</t>
    </r>
  </si>
  <si>
    <r>
      <t xml:space="preserve">Ex1: </t>
    </r>
    <r>
      <rPr>
        <sz val="12"/>
        <color rgb="FF000000"/>
        <rFont val="Aptos"/>
        <family val="2"/>
      </rPr>
      <t>Esaminare i risultati dell'audit per confermare se la strategia di cybersecurity esistente ha garantito la conformità ai requisiti interni ed esterni.</t>
    </r>
    <r>
      <rPr>
        <b/>
        <sz val="12"/>
        <color indexed="8"/>
        <rFont val="Aptos"/>
        <family val="2"/>
      </rPr>
      <t xml:space="preserve">
Ex2: </t>
    </r>
    <r>
      <rPr>
        <sz val="12"/>
        <color rgb="FF000000"/>
        <rFont val="Aptos"/>
        <family val="2"/>
      </rPr>
      <t>Esaminare la supervisione delle performance di coloro che ricoprono ruoli legati alla cybersecurity per determinare se sono necessarie modifiche alle policy.</t>
    </r>
    <r>
      <rPr>
        <b/>
        <sz val="12"/>
        <color indexed="8"/>
        <rFont val="Aptos"/>
        <family val="2"/>
      </rPr>
      <t xml:space="preserve">
Ex3: </t>
    </r>
    <r>
      <rPr>
        <sz val="12"/>
        <color rgb="FF000000"/>
        <rFont val="Aptos"/>
        <family val="2"/>
      </rPr>
      <t>Rivedere la strategia alla luce degli incidenti di cybersecurity.</t>
    </r>
  </si>
  <si>
    <r>
      <t xml:space="preserve">Ex1: </t>
    </r>
    <r>
      <rPr>
        <sz val="12"/>
        <color rgb="FF000000"/>
        <rFont val="Aptos"/>
        <family val="2"/>
      </rPr>
      <t>Revisionare i key performance indicators (KPI) per garantire che le policy e le procedure dell'organizzazione raggiungano gli obiettivi prefissati.</t>
    </r>
    <r>
      <rPr>
        <b/>
        <sz val="12"/>
        <color indexed="8"/>
        <rFont val="Aptos"/>
        <family val="2"/>
      </rPr>
      <t xml:space="preserve">
Ex2:</t>
    </r>
    <r>
      <rPr>
        <sz val="12"/>
        <color rgb="FF000000"/>
        <rFont val="Aptos"/>
        <family val="2"/>
      </rPr>
      <t xml:space="preserve"> Esaminare i key risk indicators (KRI) per identificare i rischi che l'organizzazione deve affrontare, compresi probabilità ed impatto potenziale.</t>
    </r>
    <r>
      <rPr>
        <b/>
        <sz val="12"/>
        <color indexed="8"/>
        <rFont val="Aptos"/>
        <family val="2"/>
      </rPr>
      <t xml:space="preserve">
Ex3: </t>
    </r>
    <r>
      <rPr>
        <sz val="12"/>
        <color rgb="FF000000"/>
        <rFont val="Aptos"/>
        <family val="2"/>
      </rPr>
      <t>Raccogliere e comunicare le metriche sulla gestione del rischio di cybersecurity con la leadership.</t>
    </r>
  </si>
  <si>
    <r>
      <rPr>
        <b/>
        <sz val="12"/>
        <color rgb="FF000000"/>
        <rFont val="Aptos"/>
        <family val="2"/>
      </rPr>
      <t xml:space="preserve">Ex1: </t>
    </r>
    <r>
      <rPr>
        <sz val="12"/>
        <color rgb="FF000000"/>
        <rFont val="Aptos"/>
        <family val="2"/>
      </rPr>
      <t>Definizione di una strategia che esprima gli obiettivi del programma di gestione del rischio della cybersecurity supply chain.</t>
    </r>
    <r>
      <rPr>
        <b/>
        <sz val="12"/>
        <color rgb="FF000000"/>
        <rFont val="Aptos"/>
        <family val="2"/>
      </rPr>
      <t xml:space="preserve">
Ex2: </t>
    </r>
    <r>
      <rPr>
        <sz val="12"/>
        <color rgb="FF000000"/>
        <rFont val="Aptos"/>
        <family val="2"/>
      </rPr>
      <t>Sviluppo di un programma di gestione del rischio della cybersecurity supply chain, che includa un piano (con milestone), policy e procedure per l'implementazione ed il miglioramento del programma e la condivisione di policy e procedure con le parti interessate dell'organizzazione.</t>
    </r>
    <r>
      <rPr>
        <b/>
        <sz val="12"/>
        <color rgb="FF000000"/>
        <rFont val="Aptos"/>
        <family val="2"/>
      </rPr>
      <t xml:space="preserve">
Ex3: </t>
    </r>
    <r>
      <rPr>
        <sz val="12"/>
        <color rgb="FF000000"/>
        <rFont val="Aptos"/>
        <family val="2"/>
      </rPr>
      <t>Sviluppare e implementare i processi del programma in base alla strategia, agli obiettivi, alle policy e alle procedure concordate ed eseguite dalle parti interessate dell'organizzazione.</t>
    </r>
    <r>
      <rPr>
        <b/>
        <sz val="12"/>
        <color rgb="FF000000"/>
        <rFont val="Aptos"/>
        <family val="2"/>
      </rPr>
      <t xml:space="preserve">
Ex4: </t>
    </r>
    <r>
      <rPr>
        <sz val="12"/>
        <color rgb="FF000000"/>
        <rFont val="Aptos"/>
        <family val="2"/>
      </rPr>
      <t>Stabilire un meccanismo interorganizzativo che garantisca l'allineamento tra le funzioni che contribuiscono alla gestione del rischio della cybersecurity della supply chain, come cybersecurity, IT, ufficio legale, risorse umane e engineering.</t>
    </r>
  </si>
  <si>
    <r>
      <rPr>
        <b/>
        <sz val="12"/>
        <color indexed="8"/>
        <rFont val="Aptos"/>
        <family val="2"/>
      </rPr>
      <t>Ex1:</t>
    </r>
    <r>
      <rPr>
        <sz val="12"/>
        <color rgb="FF000000"/>
        <rFont val="Aptos"/>
        <family val="2"/>
      </rPr>
      <t xml:space="preserve"> Identificare uno o più ruoli o posizioni specifici, responsabili della pianificazione, del reperimento delle risorse e dell'esecuzione delle attività di gestione del rischio della cybersecurity supply chain.</t>
    </r>
    <r>
      <rPr>
        <b/>
        <sz val="12"/>
        <color indexed="8"/>
        <rFont val="Aptos"/>
        <family val="2"/>
      </rPr>
      <t xml:space="preserve">
Ex2: </t>
    </r>
    <r>
      <rPr>
        <sz val="12"/>
        <color rgb="FF000000"/>
        <rFont val="Aptos"/>
        <family val="2"/>
      </rPr>
      <t>Documentare i ruoli e le responsabilità della gestione del rischio della cybersecurity supply chain in policy.</t>
    </r>
    <r>
      <rPr>
        <b/>
        <sz val="12"/>
        <color indexed="8"/>
        <rFont val="Aptos"/>
        <family val="2"/>
      </rPr>
      <t xml:space="preserve">
Ex3: </t>
    </r>
    <r>
      <rPr>
        <sz val="12"/>
        <color rgb="FF000000"/>
        <rFont val="Aptos"/>
        <family val="2"/>
      </rPr>
      <t>Creare matrici di responsabilità per documentare chi sarà responsabile delle attività di gestione del rischio della cybersecurity supply chain ed in che modo tali team e individui saranno consultati e informati.</t>
    </r>
    <r>
      <rPr>
        <b/>
        <sz val="12"/>
        <color indexed="8"/>
        <rFont val="Aptos"/>
        <family val="2"/>
      </rPr>
      <t xml:space="preserve">
Ex4: </t>
    </r>
    <r>
      <rPr>
        <sz val="12"/>
        <color rgb="FF000000"/>
        <rFont val="Aptos"/>
        <family val="2"/>
      </rPr>
      <t>Includere le responsabilità di gestione del rischio della cybersecurity supply chain e i requisiti di performance nelle descrizioni del personale per garantire chiarezza e migliorare la accountability.</t>
    </r>
    <r>
      <rPr>
        <b/>
        <sz val="12"/>
        <color indexed="8"/>
        <rFont val="Aptos"/>
        <family val="2"/>
      </rPr>
      <t xml:space="preserve">
Ex5: </t>
    </r>
    <r>
      <rPr>
        <sz val="12"/>
        <color rgb="FF000000"/>
        <rFont val="Aptos"/>
        <family val="2"/>
      </rPr>
      <t>Documentare gli obiettivi prestazionali per il personale con responsabilità specifiche nella cybersecurity supply chain e misurarli periodicamente per dimostrare e migliorare le performance.</t>
    </r>
    <r>
      <rPr>
        <b/>
        <sz val="12"/>
        <color indexed="8"/>
        <rFont val="Aptos"/>
        <family val="2"/>
      </rPr>
      <t xml:space="preserve">
Ex6: </t>
    </r>
    <r>
      <rPr>
        <sz val="12"/>
        <color rgb="FF000000"/>
        <rFont val="Aptos"/>
        <family val="2"/>
      </rPr>
      <t>Identificare ruoli e responsabilità per fornitori, clienti e partner commerciali per affrontare le responsabilità condivise per i rischi di cybersecurity applicabili e integrarli nelle policy organizzative e negli accordi con le terze parti.</t>
    </r>
    <r>
      <rPr>
        <b/>
        <sz val="12"/>
        <color indexed="8"/>
        <rFont val="Aptos"/>
        <family val="2"/>
      </rPr>
      <t xml:space="preserve">
Ex7: </t>
    </r>
    <r>
      <rPr>
        <sz val="12"/>
        <color rgb="FF000000"/>
        <rFont val="Aptos"/>
        <family val="2"/>
      </rPr>
      <t>Comunicare internamente i ruoli e le responsabilità di gestione del rischio cybersecurity supply chain per terze parti.</t>
    </r>
    <r>
      <rPr>
        <b/>
        <sz val="12"/>
        <color indexed="8"/>
        <rFont val="Aptos"/>
        <family val="2"/>
      </rPr>
      <t xml:space="preserve">
Ex8: </t>
    </r>
    <r>
      <rPr>
        <sz val="12"/>
        <color rgb="FF000000"/>
        <rFont val="Aptos"/>
        <family val="2"/>
      </rPr>
      <t>Stabilire regolamenti e protocolli per la condivisione delle informazioni e i processi di reporting tra l'organizzazione e i suoi fornitori.</t>
    </r>
  </si>
  <si>
    <r>
      <rPr>
        <b/>
        <sz val="12"/>
        <color rgb="FF000000"/>
        <rFont val="Aptos"/>
        <family val="2"/>
      </rPr>
      <t>Ex1:</t>
    </r>
    <r>
      <rPr>
        <sz val="12"/>
        <color rgb="FF000000"/>
        <rFont val="Aptos"/>
        <family val="2"/>
      </rPr>
      <t xml:space="preserve"> Identificare le aree di allineamento e sovrapposizione con la cybersecurity e la gestione del rischio aziendale.</t>
    </r>
    <r>
      <rPr>
        <b/>
        <sz val="12"/>
        <color rgb="FF000000"/>
        <rFont val="Aptos"/>
        <family val="2"/>
      </rPr>
      <t xml:space="preserve">
Ex2: </t>
    </r>
    <r>
      <rPr>
        <sz val="12"/>
        <color rgb="FF000000"/>
        <rFont val="Aptos"/>
        <family val="2"/>
      </rPr>
      <t>Stabilire set di controllo integrati per la gestione del rischio di cybersecurity e per la gestione del rischio della cybersecurity supply chain.</t>
    </r>
    <r>
      <rPr>
        <b/>
        <sz val="12"/>
        <color rgb="FF000000"/>
        <rFont val="Aptos"/>
        <family val="2"/>
      </rPr>
      <t xml:space="preserve">
Ex3: </t>
    </r>
    <r>
      <rPr>
        <sz val="12"/>
        <color rgb="FF000000"/>
        <rFont val="Aptos"/>
        <family val="2"/>
      </rPr>
      <t>Integrare la gestione del rischio della cybersecurity supply chain nei processi di improvement.</t>
    </r>
    <r>
      <rPr>
        <b/>
        <sz val="12"/>
        <color rgb="FF000000"/>
        <rFont val="Aptos"/>
        <family val="2"/>
      </rPr>
      <t xml:space="preserve">
Ex4:</t>
    </r>
    <r>
      <rPr>
        <sz val="12"/>
        <color rgb="FF000000"/>
        <rFont val="Aptos"/>
        <family val="2"/>
      </rPr>
      <t xml:space="preserve"> Segnalare i rischi materiali di cybersecurity nelle supply chain alla direzione e affrontarli a livello di gestione del rischio aziendale.</t>
    </r>
  </si>
  <si>
    <r>
      <rPr>
        <b/>
        <sz val="12"/>
        <color indexed="8"/>
        <rFont val="Aptos"/>
        <family val="2"/>
      </rPr>
      <t>Ex1:</t>
    </r>
    <r>
      <rPr>
        <sz val="12"/>
        <color rgb="FF000000"/>
        <rFont val="Aptos"/>
        <family val="2"/>
      </rPr>
      <t xml:space="preserve"> Sviluppare parametri di criticità dei fornitori basati, ad esempio, sulla sensibilità dei dati elaborati o posseduti dai fornitori stessi, sul grado di accesso ai sistemi dell'organizzazione e sull'importanza dei prodotti o dei servizi per la mission dell'organizzazione.</t>
    </r>
    <r>
      <rPr>
        <b/>
        <sz val="12"/>
        <color indexed="8"/>
        <rFont val="Aptos"/>
        <family val="2"/>
      </rPr>
      <t xml:space="preserve">
Ex2: </t>
    </r>
    <r>
      <rPr>
        <sz val="12"/>
        <color rgb="FF000000"/>
        <rFont val="Aptos"/>
        <family val="2"/>
      </rPr>
      <t>Tenere un registro di tutti i fornitori e assegnare loro una priorità in base ai parametri di criticità.</t>
    </r>
  </si>
  <si>
    <r>
      <rPr>
        <b/>
        <sz val="12"/>
        <color indexed="8"/>
        <rFont val="Aptos"/>
        <family val="2"/>
      </rPr>
      <t xml:space="preserve">Ex1: </t>
    </r>
    <r>
      <rPr>
        <sz val="12"/>
        <color rgb="FF000000"/>
        <rFont val="Aptos"/>
        <family val="2"/>
      </rPr>
      <t>Stabilire requisiti di sicurezza per fornitori, prodotti e servizi commisurati al loro livello di criticità e al potenziale impatto in caso di compromissione.</t>
    </r>
    <r>
      <rPr>
        <b/>
        <sz val="12"/>
        <color indexed="8"/>
        <rFont val="Aptos"/>
        <family val="2"/>
      </rPr>
      <t xml:space="preserve">
Ex2: </t>
    </r>
    <r>
      <rPr>
        <sz val="12"/>
        <color rgb="FF000000"/>
        <rFont val="Aptos"/>
        <family val="2"/>
      </rPr>
      <t>Definire tutti i requisiti di cybersecurity e della supply chain che le terze parti devono rispettare e le modalità di verifica della conformità ai requisiti nel linguaggio contrattuale predefinito.</t>
    </r>
    <r>
      <rPr>
        <b/>
        <sz val="12"/>
        <color indexed="8"/>
        <rFont val="Aptos"/>
        <family val="2"/>
      </rPr>
      <t xml:space="preserve">
Ex3: </t>
    </r>
    <r>
      <rPr>
        <sz val="12"/>
        <color rgb="FF000000"/>
        <rFont val="Aptos"/>
        <family val="2"/>
      </rPr>
      <t xml:space="preserve">Definire nei contratti le regole e i protocolli per la condivisione delle informazioni tra l'organizzazione e i suoi fornitori e subfornitori. </t>
    </r>
    <r>
      <rPr>
        <b/>
        <sz val="12"/>
        <color indexed="8"/>
        <rFont val="Aptos"/>
        <family val="2"/>
      </rPr>
      <t xml:space="preserve">
Ex4: </t>
    </r>
    <r>
      <rPr>
        <sz val="12"/>
        <color rgb="FF000000"/>
        <rFont val="Aptos"/>
        <family val="2"/>
      </rPr>
      <t xml:space="preserve">Gestire il rischio includendo nei contratti i requisiti di sicurezza in base alla loro criticità e al potenziale impatto in caso di compromissione. </t>
    </r>
    <r>
      <rPr>
        <b/>
        <sz val="12"/>
        <color indexed="8"/>
        <rFont val="Aptos"/>
        <family val="2"/>
      </rPr>
      <t xml:space="preserve">
Ex5: </t>
    </r>
    <r>
      <rPr>
        <sz val="12"/>
        <color rgb="FF000000"/>
        <rFont val="Aptos"/>
        <family val="2"/>
      </rPr>
      <t xml:space="preserve">Definire i requisiti di sicurezza nei service-level agreements (SLA) per il monitoraggio dei fornitori, al fine di garantire prestazioni di sicurezza accettabili durante l'intero ciclo di vita del rapporto con i fornitori. </t>
    </r>
    <r>
      <rPr>
        <b/>
        <sz val="12"/>
        <color indexed="8"/>
        <rFont val="Aptos"/>
        <family val="2"/>
      </rPr>
      <t xml:space="preserve">
Ex6: </t>
    </r>
    <r>
      <rPr>
        <sz val="12"/>
        <color rgb="FF000000"/>
        <rFont val="Aptos"/>
        <family val="2"/>
      </rPr>
      <t xml:space="preserve">Richiedere per contratto ai fornitori di divulgare le caratteristiche, le funzioni e le vulnerabilità di cybersecurity dei loro prodotti e servizi per tutta la durata del prodotto o del servizio. </t>
    </r>
    <r>
      <rPr>
        <b/>
        <sz val="12"/>
        <color indexed="8"/>
        <rFont val="Aptos"/>
        <family val="2"/>
      </rPr>
      <t xml:space="preserve">
Ex7:</t>
    </r>
    <r>
      <rPr>
        <sz val="12"/>
        <color rgb="FF000000"/>
        <rFont val="Aptos"/>
        <family val="2"/>
      </rPr>
      <t xml:space="preserve"> Richiedere per contratto ai fornitori di fornire e mantenere un inventario aggiornato dei componenti (ad esempio, una lista dei software o hardware) per i prodotti critici.</t>
    </r>
    <r>
      <rPr>
        <b/>
        <sz val="12"/>
        <color indexed="8"/>
        <rFont val="Aptos"/>
        <family val="2"/>
      </rPr>
      <t xml:space="preserve">
Ex8: </t>
    </r>
    <r>
      <rPr>
        <sz val="12"/>
        <color rgb="FF000000"/>
        <rFont val="Aptos"/>
        <family val="2"/>
      </rPr>
      <t>Richiedere per contratto ai fornitori di esaminare i propri dipendenti e di proteggersi dalle minacce interne.</t>
    </r>
    <r>
      <rPr>
        <b/>
        <sz val="12"/>
        <color indexed="8"/>
        <rFont val="Aptos"/>
        <family val="2"/>
      </rPr>
      <t xml:space="preserve">
Ex9:  </t>
    </r>
    <r>
      <rPr>
        <sz val="12"/>
        <color rgb="FF000000"/>
        <rFont val="Aptos"/>
        <family val="2"/>
      </rPr>
      <t xml:space="preserve">Richiedere contrattualmente ai fornitori di fornire prove dell'esecuzione di pratiche di sicurezza accettabili attraverso, ad esempio, auto-attestazioni, conformità a standard noti, certificazioni o ispezioni. </t>
    </r>
    <r>
      <rPr>
        <b/>
        <sz val="12"/>
        <color indexed="8"/>
        <rFont val="Aptos"/>
        <family val="2"/>
      </rPr>
      <t xml:space="preserve">
Ex10: </t>
    </r>
    <r>
      <rPr>
        <sz val="12"/>
        <color rgb="FF000000"/>
        <rFont val="Aptos"/>
        <family val="2"/>
      </rPr>
      <t>Specificare nei contratti i diritti e le responsabilità dell'organizzazione, dei suoi fornitori e dei fornitori di livello inferiore e delle catene di fornitura applicabili, in relazione ai potenziali rischi di cybersecurity.</t>
    </r>
  </si>
  <si>
    <r>
      <rPr>
        <b/>
        <sz val="12"/>
        <color indexed="8"/>
        <rFont val="Aptos"/>
        <family val="2"/>
      </rPr>
      <t xml:space="preserve">Ex1: </t>
    </r>
    <r>
      <rPr>
        <sz val="12"/>
        <color rgb="FF000000"/>
        <rFont val="Aptos"/>
        <family val="2"/>
      </rPr>
      <t>Eseguire una due diligence approfondita sui potenziali fornitori, coerente con la pianificazione degli acquisti e commisurata al livello di rischio, criticità e complessità di ogni relazione di fornitura.</t>
    </r>
    <r>
      <rPr>
        <b/>
        <sz val="12"/>
        <color indexed="8"/>
        <rFont val="Aptos"/>
        <family val="2"/>
      </rPr>
      <t xml:space="preserve">
Ex2: </t>
    </r>
    <r>
      <rPr>
        <sz val="12"/>
        <color rgb="FF000000"/>
        <rFont val="Aptos"/>
        <family val="2"/>
      </rPr>
      <t>Valutare l'idoneità delle capacità tecnologiche e di cybersecurity e le pratiche di risk management dei potenziali fornitori.</t>
    </r>
    <r>
      <rPr>
        <b/>
        <sz val="12"/>
        <color indexed="8"/>
        <rFont val="Aptos"/>
        <family val="2"/>
      </rPr>
      <t xml:space="preserve">
Ex3: </t>
    </r>
    <r>
      <rPr>
        <sz val="12"/>
        <color rgb="FF000000"/>
        <rFont val="Aptos"/>
        <family val="2"/>
      </rPr>
      <t>Condurre risk assessment dei fornitori rispetto ai requisiti di business e di cybersecurity applicabili, compresi i fornitori di livello inferiore e la supply chain dei fornitori critici.</t>
    </r>
    <r>
      <rPr>
        <b/>
        <sz val="12"/>
        <color indexed="8"/>
        <rFont val="Aptos"/>
        <family val="2"/>
      </rPr>
      <t xml:space="preserve">
Ex4: </t>
    </r>
    <r>
      <rPr>
        <sz val="12"/>
        <color rgb="FF000000"/>
        <rFont val="Aptos"/>
        <family val="2"/>
      </rPr>
      <t>Valutare l'autenticità, l'integrità e la sicurezza dei prodotti critici prima dell'acquisizione e dell'uso.</t>
    </r>
  </si>
  <si>
    <r>
      <rPr>
        <b/>
        <sz val="12"/>
        <color indexed="8"/>
        <rFont val="Aptos"/>
        <family val="2"/>
      </rPr>
      <t xml:space="preserve">Ex1: </t>
    </r>
    <r>
      <rPr>
        <sz val="12"/>
        <color rgb="FF000000"/>
        <rFont val="Aptos"/>
        <family val="2"/>
      </rPr>
      <t>Adattare le modalità e la frequenza di valutazione in base alla reputazione della terza parte e alla criticità dei prodotti o servizi da essa forniti.</t>
    </r>
    <r>
      <rPr>
        <b/>
        <sz val="12"/>
        <color indexed="8"/>
        <rFont val="Aptos"/>
        <family val="2"/>
      </rPr>
      <t xml:space="preserve">
Ex2:</t>
    </r>
    <r>
      <rPr>
        <sz val="12"/>
        <color rgb="FF000000"/>
        <rFont val="Aptos"/>
        <family val="2"/>
      </rPr>
      <t xml:space="preserve"> Valutare le prove di conformità delle terze parti ai requisiti contrattuali di cybersecurity, come autocertificazioni, garanzie, certificazioni e altri artefatti.</t>
    </r>
    <r>
      <rPr>
        <b/>
        <sz val="12"/>
        <color indexed="8"/>
        <rFont val="Aptos"/>
        <family val="2"/>
      </rPr>
      <t xml:space="preserve">
Ex3:</t>
    </r>
    <r>
      <rPr>
        <sz val="12"/>
        <color rgb="FF000000"/>
        <rFont val="Aptos"/>
        <family val="2"/>
      </rPr>
      <t xml:space="preserve"> Monitorare i fornitori critici per garantire che adempiano ai loro obblighi di sicurezza durante l'intero ciclo di vita del rapporto con il fornitore, utilizzando una varietà di metodi e tecniche, come ispezioni, audit, test o altre forme di valutazione.</t>
    </r>
    <r>
      <rPr>
        <b/>
        <sz val="12"/>
        <color indexed="8"/>
        <rFont val="Aptos"/>
        <family val="2"/>
      </rPr>
      <t xml:space="preserve">
Ex4: </t>
    </r>
    <r>
      <rPr>
        <sz val="12"/>
        <color rgb="FF000000"/>
        <rFont val="Aptos"/>
        <family val="2"/>
      </rPr>
      <t>Monitorare i fornitori, i servizi e i prodotti critici per verificare le modifiche ai loro profili di rischio e rivalutare di conseguenza la criticità del fornitore e l'impatto del rischio.</t>
    </r>
    <r>
      <rPr>
        <b/>
        <sz val="12"/>
        <color indexed="8"/>
        <rFont val="Aptos"/>
        <family val="2"/>
      </rPr>
      <t xml:space="preserve">
Ex5: </t>
    </r>
    <r>
      <rPr>
        <sz val="12"/>
        <color rgb="FF000000"/>
        <rFont val="Aptos"/>
        <family val="2"/>
      </rPr>
      <t>Pianificare le eventuali interruzioni impreviste dei fornitori e della catena di fornitura per garantire la business continuity.</t>
    </r>
  </si>
  <si>
    <r>
      <rPr>
        <b/>
        <sz val="12"/>
        <color indexed="8"/>
        <rFont val="Aptos"/>
        <family val="2"/>
      </rPr>
      <t xml:space="preserve">Ex1: </t>
    </r>
    <r>
      <rPr>
        <sz val="12"/>
        <color rgb="FF000000"/>
        <rFont val="Aptos"/>
        <family val="2"/>
      </rPr>
      <t>Definire e utilizzare regolamenti e protocolli per la segnalazione delle attività di incident response e di ripristino e dello status tra l'organizzazione e i suoi fornitori.</t>
    </r>
    <r>
      <rPr>
        <b/>
        <sz val="12"/>
        <color indexed="8"/>
        <rFont val="Aptos"/>
        <family val="2"/>
      </rPr>
      <t xml:space="preserve">
Ex2:</t>
    </r>
    <r>
      <rPr>
        <sz val="12"/>
        <color rgb="FF000000"/>
        <rFont val="Aptos"/>
        <family val="2"/>
      </rPr>
      <t xml:space="preserve"> Identificare e documentare i ruoli e le responsabilità dell'organizzazione e dei suoi fornitori per la risposta agli incidenti.</t>
    </r>
    <r>
      <rPr>
        <b/>
        <sz val="12"/>
        <color indexed="8"/>
        <rFont val="Aptos"/>
        <family val="2"/>
      </rPr>
      <t xml:space="preserve">
Ex3: </t>
    </r>
    <r>
      <rPr>
        <sz val="12"/>
        <color rgb="FF000000"/>
        <rFont val="Aptos"/>
        <family val="2"/>
      </rPr>
      <t>Includere i fornitori critici nelle esercitazioni e nelle simulazioni di risposta agli incidenti.</t>
    </r>
    <r>
      <rPr>
        <b/>
        <sz val="12"/>
        <color indexed="8"/>
        <rFont val="Aptos"/>
        <family val="2"/>
      </rPr>
      <t xml:space="preserve">
Ex4: </t>
    </r>
    <r>
      <rPr>
        <sz val="12"/>
        <color rgb="FF000000"/>
        <rFont val="Aptos"/>
        <family val="2"/>
      </rPr>
      <t xml:space="preserve">Definire e coordinare i metodi e i protocolli di comunicazione in caso di crisi tra l'organizzazione e i suoi fornitori critici.
</t>
    </r>
    <r>
      <rPr>
        <b/>
        <sz val="12"/>
        <color rgb="FF000000"/>
        <rFont val="Aptos"/>
        <family val="2"/>
      </rPr>
      <t>Ex5:</t>
    </r>
    <r>
      <rPr>
        <sz val="12"/>
        <color rgb="FF000000"/>
        <rFont val="Aptos"/>
        <family val="2"/>
      </rPr>
      <t xml:space="preserve"> Condurre sessioni collaborative di lessons learned con i fornitori critici.</t>
    </r>
  </si>
  <si>
    <r>
      <rPr>
        <b/>
        <sz val="12"/>
        <color indexed="8"/>
        <rFont val="Aptos"/>
        <family val="2"/>
      </rPr>
      <t>Ex1:</t>
    </r>
    <r>
      <rPr>
        <sz val="12"/>
        <color rgb="FF000000"/>
        <rFont val="Aptos"/>
        <family val="2"/>
      </rPr>
      <t xml:space="preserve"> Le policy e le procedure richiedono la registrazione della provenienza di tutti i prodotti e servizi tecnologici acquisiti.</t>
    </r>
    <r>
      <rPr>
        <b/>
        <sz val="12"/>
        <color indexed="8"/>
        <rFont val="Aptos"/>
        <family val="2"/>
      </rPr>
      <t xml:space="preserve">
Ex2: </t>
    </r>
    <r>
      <rPr>
        <sz val="12"/>
        <color rgb="FF000000"/>
        <rFont val="Aptos"/>
        <family val="2"/>
      </rPr>
      <t>Fornire periodicamente ai leader un rapporto sui rischi in merito alle modalità con cui si dimostra che i componenti acquisiti non sono stati manomessi e sono autentici.</t>
    </r>
    <r>
      <rPr>
        <b/>
        <sz val="12"/>
        <color indexed="8"/>
        <rFont val="Aptos"/>
        <family val="2"/>
      </rPr>
      <t xml:space="preserve">
Ex3: </t>
    </r>
    <r>
      <rPr>
        <sz val="12"/>
        <color rgb="FF000000"/>
        <rFont val="Aptos"/>
        <family val="2"/>
      </rPr>
      <t>Comunicare regolarmente ai responsabili del rischio di cybersecurity e al personale operativo la necessità di acquisire patch, updates e upgrade del software solo da fornitori di software autenticati e affidabili.</t>
    </r>
    <r>
      <rPr>
        <b/>
        <sz val="12"/>
        <color indexed="8"/>
        <rFont val="Aptos"/>
        <family val="2"/>
      </rPr>
      <t xml:space="preserve">
Ex4: </t>
    </r>
    <r>
      <rPr>
        <sz val="12"/>
        <color rgb="FF000000"/>
        <rFont val="Aptos"/>
        <family val="2"/>
      </rPr>
      <t>Rivedere le policy per assicurarsi che richiedano al personale autorizzato dei fornitori di eseguire la manutenzione sui prodotti dei fornitori stessi.</t>
    </r>
    <r>
      <rPr>
        <b/>
        <sz val="12"/>
        <color indexed="8"/>
        <rFont val="Aptos"/>
        <family val="2"/>
      </rPr>
      <t xml:space="preserve">
Ex5: </t>
    </r>
    <r>
      <rPr>
        <sz val="12"/>
        <color rgb="FF000000"/>
        <rFont val="Aptos"/>
        <family val="2"/>
      </rPr>
      <t>Le policy e le procedure richiedono il controllo degli aggiornamenti degli hardware critici per verificare l'assenza di modifiche non autorizzate.</t>
    </r>
  </si>
  <si>
    <r>
      <rPr>
        <b/>
        <sz val="12"/>
        <color indexed="8"/>
        <rFont val="Aptos"/>
        <family val="2"/>
      </rPr>
      <t xml:space="preserve">Ex1: </t>
    </r>
    <r>
      <rPr>
        <sz val="12"/>
        <color rgb="FF000000"/>
        <rFont val="Aptos"/>
        <family val="2"/>
      </rPr>
      <t>Stabilire processi per l'interruzione di relazioni critiche sia in circostanze normali che avverse.</t>
    </r>
    <r>
      <rPr>
        <b/>
        <sz val="12"/>
        <color indexed="8"/>
        <rFont val="Aptos"/>
        <family val="2"/>
      </rPr>
      <t xml:space="preserve">
Ex2: </t>
    </r>
    <r>
      <rPr>
        <sz val="12"/>
        <color rgb="FF000000"/>
        <rFont val="Aptos"/>
        <family val="2"/>
      </rPr>
      <t>Definire e implementare piani per il supporto alla manutenzione e all'obsolescenza dei componenti end-of-life.</t>
    </r>
    <r>
      <rPr>
        <b/>
        <sz val="12"/>
        <color indexed="8"/>
        <rFont val="Aptos"/>
        <family val="2"/>
      </rPr>
      <t xml:space="preserve">
Ex3: </t>
    </r>
    <r>
      <rPr>
        <sz val="12"/>
        <color rgb="FF000000"/>
        <rFont val="Aptos"/>
        <family val="2"/>
      </rPr>
      <t>Verificare che l'accesso dei fornitori alle risorse dell'organizzazione sia disattivato tempestivamente quando non più necessario.</t>
    </r>
    <r>
      <rPr>
        <b/>
        <sz val="12"/>
        <color indexed="8"/>
        <rFont val="Aptos"/>
        <family val="2"/>
      </rPr>
      <t xml:space="preserve">
Ex4: </t>
    </r>
    <r>
      <rPr>
        <sz val="12"/>
        <color rgb="FF000000"/>
        <rFont val="Aptos"/>
        <family val="2"/>
      </rPr>
      <t>Verificare che gli asset contenenti i dati dell'organizzazione siano restituiti o smaltiti in modo appropriato, tempestivo, controllato e sicuro.</t>
    </r>
    <r>
      <rPr>
        <b/>
        <sz val="12"/>
        <color indexed="8"/>
        <rFont val="Aptos"/>
        <family val="2"/>
      </rPr>
      <t xml:space="preserve">
Ex5: </t>
    </r>
    <r>
      <rPr>
        <sz val="12"/>
        <color rgb="FF000000"/>
        <rFont val="Aptos"/>
        <family val="2"/>
      </rPr>
      <t>Sviluppare ed eseguire un piano per la cessazione o la transizione dei rapporti con i fornitori che tenga conto dei rischi per la sicurezza e la resilienza della supply chain.</t>
    </r>
    <r>
      <rPr>
        <b/>
        <sz val="12"/>
        <color indexed="8"/>
        <rFont val="Aptos"/>
        <family val="2"/>
      </rPr>
      <t xml:space="preserve">
Ex6: </t>
    </r>
    <r>
      <rPr>
        <sz val="12"/>
        <color rgb="FF000000"/>
        <rFont val="Aptos"/>
        <family val="2"/>
      </rPr>
      <t>Mitigare i rischi per i dati e i sistemi creati dalla cessazione del rapporto di fornitura.</t>
    </r>
    <r>
      <rPr>
        <sz val="12"/>
        <color indexed="8"/>
        <rFont val="Aptos"/>
        <family val="2"/>
      </rPr>
      <t xml:space="preserve">
</t>
    </r>
    <r>
      <rPr>
        <b/>
        <sz val="12"/>
        <color indexed="8"/>
        <rFont val="Aptos"/>
        <family val="2"/>
      </rPr>
      <t>Ex7</t>
    </r>
    <r>
      <rPr>
        <sz val="12"/>
        <color indexed="8"/>
        <rFont val="Aptos"/>
        <family val="2"/>
      </rPr>
      <t>: Manage data leakage risks associated with supplier termination</t>
    </r>
  </si>
  <si>
    <r>
      <rPr>
        <b/>
        <sz val="12"/>
        <color indexed="8"/>
        <rFont val="Aptos"/>
        <family val="2"/>
      </rPr>
      <t xml:space="preserve">Ex1: </t>
    </r>
    <r>
      <rPr>
        <sz val="12"/>
        <color rgb="FF000000"/>
        <rFont val="Aptos"/>
        <family val="2"/>
      </rPr>
      <t>Conservare gli inventari per tutti i tipi di hardware, compresi i dispositivi IT, IoT, OT e mobili.</t>
    </r>
    <r>
      <rPr>
        <b/>
        <sz val="12"/>
        <color indexed="8"/>
        <rFont val="Aptos"/>
        <family val="2"/>
      </rPr>
      <t xml:space="preserve">
Ex2: </t>
    </r>
    <r>
      <rPr>
        <sz val="12"/>
        <color rgb="FF000000"/>
        <rFont val="Aptos"/>
        <family val="2"/>
      </rPr>
      <t>Monitorare costantemente le reti per rilevare nuovi hardware e aggiornare automaticamente gli inventari.</t>
    </r>
  </si>
  <si>
    <r>
      <rPr>
        <b/>
        <sz val="12"/>
        <color indexed="8"/>
        <rFont val="Aptos"/>
        <family val="2"/>
      </rPr>
      <t xml:space="preserve">Ex1: </t>
    </r>
    <r>
      <rPr>
        <sz val="12"/>
        <color rgb="FF000000"/>
        <rFont val="Aptos"/>
        <family val="2"/>
      </rPr>
      <t>Mantenere gli inventari per tutti i tipi di software e servizi, compresi quelli commerciali, open-source, applicazioni personalizzate, servizi API e applicazioni e servizi basati su cloud.</t>
    </r>
    <r>
      <rPr>
        <b/>
        <sz val="12"/>
        <color indexed="8"/>
        <rFont val="Aptos"/>
        <family val="2"/>
      </rPr>
      <t xml:space="preserve">
Ex2: </t>
    </r>
    <r>
      <rPr>
        <sz val="12"/>
        <color rgb="FF000000"/>
        <rFont val="Aptos"/>
        <family val="2"/>
      </rPr>
      <t xml:space="preserve">Monitorare costantemente tutte le piattaforme, compresi i container e le macchine virtuali, per le modifiche all'inventario di software e servizi.
</t>
    </r>
    <r>
      <rPr>
        <b/>
        <sz val="12"/>
        <color rgb="FF000000"/>
        <rFont val="Aptos"/>
        <family val="2"/>
      </rPr>
      <t>Ex3:</t>
    </r>
    <r>
      <rPr>
        <sz val="12"/>
        <color rgb="FF000000"/>
        <rFont val="Aptos"/>
        <family val="2"/>
      </rPr>
      <t xml:space="preserve"> Tenere un inventario dei sistemi dell'organizzazione.</t>
    </r>
  </si>
  <si>
    <r>
      <rPr>
        <b/>
        <sz val="12"/>
        <color indexed="8"/>
        <rFont val="Aptos"/>
        <family val="2"/>
      </rPr>
      <t xml:space="preserve">Ex1: </t>
    </r>
    <r>
      <rPr>
        <sz val="12"/>
        <color rgb="FF000000"/>
        <rFont val="Aptos"/>
        <family val="2"/>
      </rPr>
      <t>Mantenere le basi dei flussi di comunicazione e di dati all'interno delle reti cablate e wireless dell'organizzazione.</t>
    </r>
    <r>
      <rPr>
        <b/>
        <sz val="12"/>
        <color indexed="8"/>
        <rFont val="Aptos"/>
        <family val="2"/>
      </rPr>
      <t xml:space="preserve">
Ex2: </t>
    </r>
    <r>
      <rPr>
        <sz val="12"/>
        <color rgb="FF000000"/>
        <rFont val="Aptos"/>
        <family val="2"/>
      </rPr>
      <t>Conservare le basi dei flussi di comunicazione e di dati tra l'organizzazione e le terze parti.</t>
    </r>
    <r>
      <rPr>
        <b/>
        <sz val="12"/>
        <color indexed="8"/>
        <rFont val="Aptos"/>
        <family val="2"/>
      </rPr>
      <t xml:space="preserve">
Ex3: </t>
    </r>
    <r>
      <rPr>
        <sz val="12"/>
        <color rgb="FF000000"/>
        <rFont val="Aptos"/>
        <family val="2"/>
      </rPr>
      <t>Conservare la documentazione delle porte di rete previste, dei protocolli e dei servizi tipicamente utilizzati tra i sistemi autorizzati.</t>
    </r>
  </si>
  <si>
    <r>
      <rPr>
        <b/>
        <sz val="12"/>
        <color indexed="8"/>
        <rFont val="Aptos"/>
        <family val="2"/>
      </rPr>
      <t>Ex1: I</t>
    </r>
    <r>
      <rPr>
        <sz val="12"/>
        <color rgb="FF000000"/>
        <rFont val="Aptos"/>
        <family val="2"/>
      </rPr>
      <t>nventariare tutti i servizi esterni utilizzati dall'organizzazione, comprese le offerte di terze parti di tipo infrastructure-as-a-service (IaaS), platform-as-a-service (PaaS) e software-as-a-service (SaaS), API e altri servizi applicativi esterni.</t>
    </r>
    <r>
      <rPr>
        <b/>
        <sz val="12"/>
        <color indexed="8"/>
        <rFont val="Aptos"/>
        <family val="2"/>
      </rPr>
      <t xml:space="preserve">
Ex2: </t>
    </r>
    <r>
      <rPr>
        <sz val="12"/>
        <color rgb="FF000000"/>
        <rFont val="Aptos"/>
        <family val="2"/>
      </rPr>
      <t>Aggiornare l'inventario quando viene utilizzato un nuovo servizio esterno per garantire un adeguato monitoraggio della gestione del rischio di cybersecurity sull'uso di tale servizio da parte dell'organizzazione.</t>
    </r>
  </si>
  <si>
    <r>
      <t xml:space="preserve">Ex1: </t>
    </r>
    <r>
      <rPr>
        <sz val="12"/>
        <color rgb="FF000000"/>
        <rFont val="Aptos"/>
        <family val="2"/>
      </rPr>
      <t>Definire i criteri di priorità per ogni classe di asset.</t>
    </r>
    <r>
      <rPr>
        <b/>
        <sz val="12"/>
        <color indexed="8"/>
        <rFont val="Aptos"/>
        <family val="2"/>
      </rPr>
      <t xml:space="preserve">
Ex2: </t>
    </r>
    <r>
      <rPr>
        <sz val="12"/>
        <color rgb="FF000000"/>
        <rFont val="Aptos"/>
        <family val="2"/>
      </rPr>
      <t>Applicare i criteri di prioritizzazione agli asset.</t>
    </r>
    <r>
      <rPr>
        <b/>
        <sz val="12"/>
        <color indexed="8"/>
        <rFont val="Aptos"/>
        <family val="2"/>
      </rPr>
      <t xml:space="preserve">
Ex3: </t>
    </r>
    <r>
      <rPr>
        <sz val="12"/>
        <color rgb="FF000000"/>
        <rFont val="Aptos"/>
        <family val="2"/>
      </rPr>
      <t>Tracciare le priorità degli asset e aggiornarle periodicamente o quando si verificano cambiamenti significativi nell'organizzazione.</t>
    </r>
  </si>
  <si>
    <r>
      <rPr>
        <b/>
        <sz val="12"/>
        <color indexed="8"/>
        <rFont val="Aptos"/>
        <family val="2"/>
      </rPr>
      <t xml:space="preserve">Ex1: </t>
    </r>
    <r>
      <rPr>
        <sz val="12"/>
        <color rgb="FF000000"/>
        <rFont val="Aptos"/>
        <family val="2"/>
      </rPr>
      <t>Conservare un elenco dei tipi di designated data di interesse (ad esempio, informazioni di identificazione personale, informazioni sanitarie protette, numeri di conto finanziario, proprietà intellettuale dell'organizzazione).</t>
    </r>
    <r>
      <rPr>
        <b/>
        <sz val="12"/>
        <color indexed="8"/>
        <rFont val="Aptos"/>
        <family val="2"/>
      </rPr>
      <t xml:space="preserve">
Ex2: </t>
    </r>
    <r>
      <rPr>
        <sz val="12"/>
        <color rgb="FF000000"/>
        <rFont val="Aptos"/>
        <family val="2"/>
      </rPr>
      <t>Scoprire e analizzare continuamente dati ad hoc per identificare nuove istanze di tipi di designated data.</t>
    </r>
    <r>
      <rPr>
        <b/>
        <sz val="12"/>
        <color indexed="8"/>
        <rFont val="Aptos"/>
        <family val="2"/>
      </rPr>
      <t xml:space="preserve">
Ex3: </t>
    </r>
    <r>
      <rPr>
        <sz val="12"/>
        <color rgb="FF000000"/>
        <rFont val="Aptos"/>
        <family val="2"/>
      </rPr>
      <t>Assegnare classificazioni ai tipi di dati designati attraverso tag o etichette.</t>
    </r>
    <r>
      <rPr>
        <b/>
        <sz val="12"/>
        <color indexed="8"/>
        <rFont val="Aptos"/>
        <family val="2"/>
      </rPr>
      <t xml:space="preserve">
Ex4: </t>
    </r>
    <r>
      <rPr>
        <sz val="12"/>
        <color rgb="FF000000"/>
        <rFont val="Aptos"/>
        <family val="2"/>
      </rPr>
      <t>Tracciare la provenienza, il proprietario dei dati e la geolocalizzazione di ogni istanza dei tipi di dati designati.</t>
    </r>
  </si>
  <si>
    <r>
      <rPr>
        <b/>
        <sz val="12"/>
        <color indexed="8"/>
        <rFont val="Aptos"/>
        <family val="2"/>
      </rPr>
      <t>Ex1:</t>
    </r>
    <r>
      <rPr>
        <sz val="12"/>
        <color rgb="FF000000"/>
        <rFont val="Aptos"/>
        <family val="2"/>
      </rPr>
      <t xml:space="preserve"> Integrare considerazioni di cybersecurity in tutti i cicli di vita di sistemi, hardware, software e servizi.</t>
    </r>
    <r>
      <rPr>
        <b/>
        <sz val="12"/>
        <color indexed="8"/>
        <rFont val="Aptos"/>
        <family val="2"/>
      </rPr>
      <t xml:space="preserve">
Ex2:</t>
    </r>
    <r>
      <rPr>
        <sz val="12"/>
        <color rgb="FF000000"/>
        <rFont val="Aptos"/>
        <family val="2"/>
      </rPr>
      <t xml:space="preserve"> Integrare considerazioni di cybersecurity nei cicli di vita dei prodotti.</t>
    </r>
    <r>
      <rPr>
        <b/>
        <sz val="12"/>
        <color indexed="8"/>
        <rFont val="Aptos"/>
        <family val="2"/>
      </rPr>
      <t xml:space="preserve">
Ex3:</t>
    </r>
    <r>
      <rPr>
        <sz val="12"/>
        <color rgb="FF000000"/>
        <rFont val="Aptos"/>
        <family val="2"/>
      </rPr>
      <t xml:space="preserve"> Identificare gli usi non ufficiali della tecnologia per raggiungere gli obiettivi della missione (ad esempio, l'IT ombra).</t>
    </r>
    <r>
      <rPr>
        <b/>
        <sz val="12"/>
        <color indexed="8"/>
        <rFont val="Aptos"/>
        <family val="2"/>
      </rPr>
      <t xml:space="preserve">
Ex4: </t>
    </r>
    <r>
      <rPr>
        <sz val="12"/>
        <color rgb="FF000000"/>
        <rFont val="Aptos"/>
        <family val="2"/>
      </rPr>
      <t>Identificare sistemi, hardware, software e servizi ridondanti che aumentano inutilmente la superficie di attacco dell'organizzazione.</t>
    </r>
    <r>
      <rPr>
        <b/>
        <sz val="12"/>
        <color indexed="8"/>
        <rFont val="Aptos"/>
        <family val="2"/>
      </rPr>
      <t xml:space="preserve">
Ex5: </t>
    </r>
    <r>
      <rPr>
        <sz val="12"/>
        <color rgb="FF000000"/>
        <rFont val="Aptos"/>
        <family val="2"/>
      </rPr>
      <t>Configurare e proteggere adeguatamente sistemi, hardware, software e servizi prima della loro distribuzione in produzione.</t>
    </r>
    <r>
      <rPr>
        <b/>
        <sz val="12"/>
        <color indexed="8"/>
        <rFont val="Aptos"/>
        <family val="2"/>
      </rPr>
      <t xml:space="preserve">
Ex6: </t>
    </r>
    <r>
      <rPr>
        <sz val="12"/>
        <color rgb="FF000000"/>
        <rFont val="Aptos"/>
        <family val="2"/>
      </rPr>
      <t>Aggiornare gli inventari quando sistemi, hardware, software e servizi vengono spostati o trasferiti all'interno dell'organizzazione.</t>
    </r>
    <r>
      <rPr>
        <sz val="12"/>
        <color indexed="8"/>
        <rFont val="Aptos"/>
        <family val="2"/>
      </rPr>
      <t xml:space="preserve">
</t>
    </r>
    <r>
      <rPr>
        <b/>
        <sz val="12"/>
        <color indexed="8"/>
        <rFont val="Aptos"/>
        <family val="2"/>
      </rPr>
      <t>Ex7</t>
    </r>
    <r>
      <rPr>
        <sz val="12"/>
        <color indexed="8"/>
        <rFont val="Aptos"/>
        <family val="2"/>
      </rPr>
      <t xml:space="preserve">: </t>
    </r>
    <r>
      <rPr>
        <sz val="12"/>
        <color rgb="FF000000"/>
        <rFont val="Aptos"/>
        <family val="2"/>
      </rPr>
      <t>Distruggere in modo sicuro i dati archiviati in base alla policy di conservazione dei dati dell'organizzazione utilizzando il metodo di distruzione predefinito, conservare e gestire un registro delle distruzioni.</t>
    </r>
    <r>
      <rPr>
        <sz val="12"/>
        <color indexed="8"/>
        <rFont val="Aptos"/>
        <family val="2"/>
      </rPr>
      <t xml:space="preserve">
</t>
    </r>
    <r>
      <rPr>
        <b/>
        <sz val="12"/>
        <color indexed="8"/>
        <rFont val="Aptos"/>
        <family val="2"/>
      </rPr>
      <t>Ex8</t>
    </r>
    <r>
      <rPr>
        <sz val="12"/>
        <color indexed="8"/>
        <rFont val="Aptos"/>
        <family val="2"/>
      </rPr>
      <t xml:space="preserve">: Sanificare in modo sicuro l'archiviazione dei dati quando l'hardware viene ritirato, dismesso, riassegnato o inviato per riparazioni o sostituzioni.
</t>
    </r>
    <r>
      <rPr>
        <b/>
        <sz val="12"/>
        <color indexed="8"/>
        <rFont val="Aptos"/>
        <family val="2"/>
      </rPr>
      <t>Ex9</t>
    </r>
    <r>
      <rPr>
        <sz val="12"/>
        <color indexed="8"/>
        <rFont val="Aptos"/>
        <family val="2"/>
      </rPr>
      <t>: Offrire metodi per distruggere carta, supporti di memorizzazione e altre forme fisiche di archiviazione dei dati.</t>
    </r>
  </si>
  <si>
    <r>
      <t xml:space="preserve">Ex1: </t>
    </r>
    <r>
      <rPr>
        <b/>
        <sz val="12"/>
        <color rgb="FF000000"/>
        <rFont val="Aptos"/>
        <family val="2"/>
      </rPr>
      <t>Utilizzare le tecnologie di gestione delle vulnerabilità per identificare il software non patchato e mal configurato.</t>
    </r>
    <r>
      <rPr>
        <sz val="12"/>
        <color indexed="8"/>
        <rFont val="Aptos"/>
        <family val="2"/>
      </rPr>
      <t xml:space="preserve">
Ex2: Valutare le architetture di rete e di sistema per individuare i punti deboli di progettazione e implementazione che influiscono sulla cybersecurity.
Ex3: Rivedere, analizzare o testare il software sviluppato dall'organizzazione per identificare le vulnerabilità di progettazione, codifica e configurazione predefinita.
Ex4: Valutare le strutture che ospitano risorse informatiche critiche per individuare le vulnerabilità fisiche e i problemi di resilienza.
Ex5: monitorare le fonti di intelligence sulle minacce informatiche per ottenere informazioni sulle nuove vulnerabilità di prodotti e servizi.</t>
    </r>
  </si>
  <si>
    <r>
      <rPr>
        <b/>
        <sz val="12"/>
        <color indexed="8"/>
        <rFont val="Aptos"/>
        <family val="2"/>
      </rPr>
      <t>Ex1:</t>
    </r>
    <r>
      <rPr>
        <sz val="12"/>
        <color rgb="FF000000"/>
        <rFont val="Aptos"/>
        <family val="2"/>
      </rPr>
      <t xml:space="preserve"> Configurare gli strumenti e le tecnologie di cybersecurity con capacità di detection o response per ingerire in modo sicuro i feed di intelligence sulle cyber threat.</t>
    </r>
    <r>
      <rPr>
        <b/>
        <sz val="12"/>
        <color indexed="8"/>
        <rFont val="Aptos"/>
        <family val="2"/>
      </rPr>
      <t xml:space="preserve">
Ex2:</t>
    </r>
    <r>
      <rPr>
        <sz val="12"/>
        <color rgb="FF000000"/>
        <rFont val="Aptos"/>
        <family val="2"/>
      </rPr>
      <t xml:space="preserve"> Ricevere ed esaminare gli avvisi di terze parti affidabili sugli attuali attori delle minacce e sulle loro tattiche, tecniche e procedure (TTP).</t>
    </r>
    <r>
      <rPr>
        <b/>
        <sz val="12"/>
        <color indexed="8"/>
        <rFont val="Aptos"/>
        <family val="2"/>
      </rPr>
      <t xml:space="preserve">
Ex3: </t>
    </r>
    <r>
      <rPr>
        <sz val="12"/>
        <color rgb="FF000000"/>
        <rFont val="Aptos"/>
        <family val="2"/>
      </rPr>
      <t>Monitorare le fonti di cyber threat intelligence per ottenere informazioni sui tipi di vulnerabilità che le tecnologie emergenti possono presentare.</t>
    </r>
  </si>
  <si>
    <r>
      <rPr>
        <b/>
        <sz val="12"/>
        <color indexed="8"/>
        <rFont val="Aptos"/>
        <family val="2"/>
      </rPr>
      <t>Ex1</t>
    </r>
    <r>
      <rPr>
        <sz val="12"/>
        <color indexed="8"/>
        <rFont val="Aptos"/>
        <family val="2"/>
      </rPr>
      <t xml:space="preserve">: Seguire le procedure dell'organizzazione per la notifica delle violazioni al fine di riprendersi da un incidente di violazione dei dati.
</t>
    </r>
    <r>
      <rPr>
        <b/>
        <sz val="12"/>
        <color indexed="8"/>
        <rFont val="Aptos"/>
        <family val="2"/>
      </rPr>
      <t>Ex2</t>
    </r>
    <r>
      <rPr>
        <sz val="12"/>
        <color indexed="8"/>
        <rFont val="Aptos"/>
        <family val="2"/>
      </rPr>
      <t>: Spiegare i passi intrapresi per riprendersi dall'incidente e prevenire che si ripeta.</t>
    </r>
  </si>
  <si>
    <r>
      <rPr>
        <b/>
        <sz val="12"/>
        <color indexed="8"/>
        <rFont val="Aptos"/>
        <family val="2"/>
      </rPr>
      <t xml:space="preserve">Ex1: </t>
    </r>
    <r>
      <rPr>
        <sz val="12"/>
        <color rgb="FF000000"/>
        <rFont val="Aptos"/>
        <family val="2"/>
      </rPr>
      <t>Utilizzare le informazioni sulle minacce informatiche per mantenere la consapevolezza dei tipi di attori delle minacce che potrebbero prendere di mira l'organizzazione e delle TTP che probabilmente utilizzeranno.</t>
    </r>
    <r>
      <rPr>
        <b/>
        <sz val="12"/>
        <color indexed="8"/>
        <rFont val="Aptos"/>
        <family val="2"/>
      </rPr>
      <t xml:space="preserve">
Ex2: </t>
    </r>
    <r>
      <rPr>
        <sz val="12"/>
        <color rgb="FF000000"/>
        <rFont val="Aptos"/>
        <family val="2"/>
      </rPr>
      <t>Eseguire threat hunting per cercare segni di attori di minacce nell'ambiente.</t>
    </r>
    <r>
      <rPr>
        <b/>
        <sz val="12"/>
        <color indexed="8"/>
        <rFont val="Aptos"/>
        <family val="2"/>
      </rPr>
      <t xml:space="preserve">
Ex3: </t>
    </r>
    <r>
      <rPr>
        <sz val="12"/>
        <color rgb="FF000000"/>
        <rFont val="Aptos"/>
        <family val="2"/>
      </rPr>
      <t>Implementare processi per identificare gli attori interni delle minacce.</t>
    </r>
  </si>
  <si>
    <r>
      <t>Ex1:</t>
    </r>
    <r>
      <rPr>
        <sz val="12"/>
        <color rgb="FF000000"/>
        <rFont val="Aptos"/>
        <family val="2"/>
      </rPr>
      <t xml:space="preserve"> I leader del business e i professionisti della gestione del rischio di cybersecurity collaborano per stimare la probabilità e l'impatto degli scenari di rischio e li registrano nei registri dei rischi.</t>
    </r>
    <r>
      <rPr>
        <b/>
        <sz val="12"/>
        <color indexed="8"/>
        <rFont val="Aptos"/>
        <family val="2"/>
      </rPr>
      <t xml:space="preserve">
Ex2: </t>
    </r>
    <r>
      <rPr>
        <sz val="12"/>
        <color rgb="FF000000"/>
        <rFont val="Aptos"/>
        <family val="2"/>
      </rPr>
      <t>Enumerare i potenziali impatti aziendali di un accesso non autorizzato alle comunicazioni, ai sistemi e ai dati dell'organizzazione elaborati in o da tali sistemi.</t>
    </r>
    <r>
      <rPr>
        <b/>
        <sz val="12"/>
        <color indexed="8"/>
        <rFont val="Aptos"/>
        <family val="2"/>
      </rPr>
      <t xml:space="preserve">
Ex3: </t>
    </r>
    <r>
      <rPr>
        <sz val="12"/>
        <color rgb="FF000000"/>
        <rFont val="Aptos"/>
        <family val="2"/>
      </rPr>
      <t>Tenere conto dei potenziali impatti di guasti a cascata per i sistemi.</t>
    </r>
  </si>
  <si>
    <r>
      <rPr>
        <b/>
        <sz val="12"/>
        <color indexed="8"/>
        <rFont val="Aptos"/>
        <family val="2"/>
      </rPr>
      <t xml:space="preserve">Ex1: </t>
    </r>
    <r>
      <rPr>
        <sz val="12"/>
        <color rgb="FF000000"/>
        <rFont val="Aptos"/>
        <family val="2"/>
      </rPr>
      <t>Sviluppare threat models per comprendere meglio i rischi per i dati e identificare risposte adeguate ai rischi.</t>
    </r>
    <r>
      <rPr>
        <b/>
        <sz val="12"/>
        <color indexed="8"/>
        <rFont val="Aptos"/>
        <family val="2"/>
      </rPr>
      <t xml:space="preserve">
Ex2: </t>
    </r>
    <r>
      <rPr>
        <sz val="12"/>
        <color rgb="FF000000"/>
        <rFont val="Aptos"/>
        <family val="2"/>
      </rPr>
      <t>Assegnare priorità all'allocazione delle risorse e agli investimenti in materia di cybersecurity in base alle probabilità e agli impatti stimati.</t>
    </r>
  </si>
  <si>
    <r>
      <rPr>
        <b/>
        <sz val="12"/>
        <color indexed="8"/>
        <rFont val="Aptos"/>
        <family val="2"/>
      </rPr>
      <t xml:space="preserve">Ex1: </t>
    </r>
    <r>
      <rPr>
        <sz val="12"/>
        <color rgb="FF000000"/>
        <rFont val="Aptos"/>
        <family val="2"/>
      </rPr>
      <t>Applicare i criteri del piano di gestione delle vulnerabilità per decidere se accettare, trasferire, mitigare o evitare il rischio.</t>
    </r>
    <r>
      <rPr>
        <b/>
        <sz val="12"/>
        <color indexed="8"/>
        <rFont val="Aptos"/>
        <family val="2"/>
      </rPr>
      <t xml:space="preserve">
Ex2: </t>
    </r>
    <r>
      <rPr>
        <sz val="12"/>
        <color rgb="FF000000"/>
        <rFont val="Aptos"/>
        <family val="2"/>
      </rPr>
      <t>Applicare i criteri del piano di vulnerability management per selezionare i controlli compensativi per mitigare il rischio.</t>
    </r>
    <r>
      <rPr>
        <b/>
        <sz val="12"/>
        <color indexed="8"/>
        <rFont val="Aptos"/>
        <family val="2"/>
      </rPr>
      <t xml:space="preserve">
Ex3: </t>
    </r>
    <r>
      <rPr>
        <sz val="12"/>
        <color rgb="FF000000"/>
        <rFont val="Aptos"/>
        <family val="2"/>
      </rPr>
      <t>Tracciare il progresso dell'implementazione della risposta al rischio (ad esempio, piano d'azione e tappe fondamentali [POA&amp;M], registro dei rischi).</t>
    </r>
    <r>
      <rPr>
        <b/>
        <sz val="12"/>
        <color indexed="8"/>
        <rFont val="Aptos"/>
        <family val="2"/>
      </rPr>
      <t xml:space="preserve">
Ex4: </t>
    </r>
    <r>
      <rPr>
        <sz val="12"/>
        <color rgb="FF000000"/>
        <rFont val="Aptos"/>
        <family val="2"/>
      </rPr>
      <t>Utilizzare i risultati della  risk assessment per informare le decisioni e le azioni di risposta al rischio.</t>
    </r>
    <r>
      <rPr>
        <b/>
        <sz val="12"/>
        <color indexed="8"/>
        <rFont val="Aptos"/>
        <family val="2"/>
      </rPr>
      <t xml:space="preserve">
Ex5: </t>
    </r>
    <r>
      <rPr>
        <sz val="12"/>
        <color rgb="FF000000"/>
        <rFont val="Aptos"/>
        <family val="2"/>
      </rPr>
      <t>Comunicare le risposte al rischio pianificate alle parti interessate in ordine di priorità.</t>
    </r>
  </si>
  <si>
    <r>
      <rPr>
        <b/>
        <sz val="12"/>
        <color rgb="FF000000"/>
        <rFont val="Aptos"/>
        <family val="2"/>
      </rPr>
      <t>Ex1:</t>
    </r>
    <r>
      <rPr>
        <sz val="12"/>
        <color rgb="FF000000"/>
        <rFont val="Aptos"/>
        <family val="2"/>
      </rPr>
      <t xml:space="preserve"> Condividere in modo sicuro le informazioni sulla ripresa, incluso il progresso del ripristino, in conformità con i piani di risposta e gli accordi di condivisione delle informazioni.
</t>
    </r>
    <r>
      <rPr>
        <b/>
        <sz val="12"/>
        <color rgb="FF000000"/>
        <rFont val="Aptos"/>
        <family val="2"/>
      </rPr>
      <t>EX 2</t>
    </r>
    <r>
      <rPr>
        <sz val="12"/>
        <color rgb="FF000000"/>
        <rFont val="Aptos"/>
        <family val="2"/>
      </rPr>
      <t xml:space="preserve">: Aggiornare regolarmente la dirigenza sullo stato della ripresa e sul progresso del ripristino per gli incidenti maggiori.
</t>
    </r>
    <r>
      <rPr>
        <b/>
        <sz val="12"/>
        <color rgb="FF000000"/>
        <rFont val="Aptos"/>
        <family val="2"/>
      </rPr>
      <t>Ex 3</t>
    </r>
    <r>
      <rPr>
        <sz val="12"/>
        <color rgb="FF000000"/>
        <rFont val="Aptos"/>
        <family val="2"/>
      </rPr>
      <t xml:space="preserve">: Seguire le regole e i protocolli definiti nei contratti per la condivisione delle informazioni sugli incidenti tra l'organizzazione e i suoi fornitori.
</t>
    </r>
    <r>
      <rPr>
        <b/>
        <sz val="12"/>
        <color rgb="FF000000"/>
        <rFont val="Aptos"/>
        <family val="2"/>
      </rPr>
      <t>Ex 4</t>
    </r>
    <r>
      <rPr>
        <sz val="12"/>
        <color rgb="FF000000"/>
        <rFont val="Aptos"/>
        <family val="2"/>
      </rPr>
      <t>: Coordinare la comunicazione di crisi tra l'organizzazione e i suoi fornitori critici.</t>
    </r>
  </si>
  <si>
    <r>
      <rPr>
        <b/>
        <sz val="12"/>
        <color indexed="8"/>
        <rFont val="Aptos"/>
        <family val="2"/>
      </rPr>
      <t xml:space="preserve">Ex1: </t>
    </r>
    <r>
      <rPr>
        <sz val="12"/>
        <color rgb="FF000000"/>
        <rFont val="Aptos"/>
        <family val="2"/>
      </rPr>
      <t>Implementare e seguire le procedure per la documentazione formale, la revisione, il test e l'approvazione delle modifiche proposte e delle eccezioni richieste.</t>
    </r>
    <r>
      <rPr>
        <b/>
        <sz val="12"/>
        <color indexed="8"/>
        <rFont val="Aptos"/>
        <family val="2"/>
      </rPr>
      <t xml:space="preserve">
Ex2: </t>
    </r>
    <r>
      <rPr>
        <sz val="12"/>
        <color rgb="FF000000"/>
        <rFont val="Aptos"/>
        <family val="2"/>
      </rPr>
      <t>Documentare i possibili rischi legati all'esecuzione o meno di ogni modifica proposta e fornire una guida per l'annullamento delle modifiche.</t>
    </r>
    <r>
      <rPr>
        <b/>
        <sz val="12"/>
        <color indexed="8"/>
        <rFont val="Aptos"/>
        <family val="2"/>
      </rPr>
      <t xml:space="preserve">
Ex3: </t>
    </r>
    <r>
      <rPr>
        <sz val="12"/>
        <color rgb="FF000000"/>
        <rFont val="Aptos"/>
        <family val="2"/>
      </rPr>
      <t>Documentare i rischi legati a ogni eccezione richiesta e il piano per rispondere a tali rischi.</t>
    </r>
    <r>
      <rPr>
        <b/>
        <sz val="12"/>
        <color indexed="8"/>
        <rFont val="Aptos"/>
        <family val="2"/>
      </rPr>
      <t xml:space="preserve">
Ex4: </t>
    </r>
    <r>
      <rPr>
        <sz val="12"/>
        <color rgb="FF000000"/>
        <rFont val="Aptos"/>
        <family val="2"/>
      </rPr>
      <t>Rivedere periodicamente i rischi che sono stati accettati sulla base di azioni o tappe future pianificate.</t>
    </r>
  </si>
  <si>
    <r>
      <rPr>
        <b/>
        <sz val="12"/>
        <color indexed="8"/>
        <rFont val="Aptos"/>
        <family val="2"/>
      </rPr>
      <t xml:space="preserve">Ex1: </t>
    </r>
    <r>
      <rPr>
        <sz val="12"/>
        <color rgb="FF000000"/>
        <rFont val="Aptos"/>
        <family val="2"/>
      </rPr>
      <t>Condurre la condivisione delle informazioni sulla vulnerabilità tra l'organizzazione e i suoi fornitori seguendo le regole e i protocolli definiti nei contratti.</t>
    </r>
    <r>
      <rPr>
        <b/>
        <sz val="12"/>
        <color indexed="8"/>
        <rFont val="Aptos"/>
        <family val="2"/>
      </rPr>
      <t xml:space="preserve">
Ex2: </t>
    </r>
    <r>
      <rPr>
        <sz val="12"/>
        <color rgb="FF000000"/>
        <rFont val="Aptos"/>
        <family val="2"/>
      </rPr>
      <t>Assegnare le responsabilità e verificare l'esecuzione delle procedure per l'elaborazione, l'analisi dell'impatto e la risposta alle rivelazioni di minacce, vulnerabilità o incidenti di cybersecurity da parte di fornitori, clienti, partner e organizzazioni governative di cybersecurity.</t>
    </r>
  </si>
  <si>
    <r>
      <rPr>
        <b/>
        <sz val="12"/>
        <color indexed="8"/>
        <rFont val="Aptos"/>
        <family val="2"/>
      </rPr>
      <t xml:space="preserve">Ex1: </t>
    </r>
    <r>
      <rPr>
        <sz val="12"/>
        <color rgb="FF000000"/>
        <rFont val="Aptos"/>
        <family val="2"/>
      </rPr>
      <t>Valutare l'autenticità e la cybersecurity di prodotti e servizi tecnologici critici prima dell'acquisizione e dell'uso.</t>
    </r>
  </si>
  <si>
    <r>
      <rPr>
        <b/>
        <sz val="12"/>
        <color indexed="8"/>
        <rFont val="Aptos"/>
        <family val="2"/>
      </rPr>
      <t>Ex1</t>
    </r>
    <r>
      <rPr>
        <sz val="12"/>
        <color indexed="8"/>
        <rFont val="Aptos"/>
        <family val="2"/>
      </rPr>
      <t>: Condurre valutazioni del rischio dei fornitori rispetto ai requisiti aziendali e di cybersecurity applicabili, inclusa la supply chain.</t>
    </r>
  </si>
  <si>
    <r>
      <rPr>
        <b/>
        <sz val="12"/>
        <color indexed="8"/>
        <rFont val="Aptos"/>
        <family val="2"/>
      </rPr>
      <t>Ex1</t>
    </r>
    <r>
      <rPr>
        <sz val="12"/>
        <color indexed="8"/>
        <rFont val="Aptos"/>
        <family val="2"/>
      </rPr>
      <t xml:space="preserve">:Controllare gli asset ripristinati per indicatori di compromissione e per la rimozione della root dell'incidente 
</t>
    </r>
    <r>
      <rPr>
        <b/>
        <sz val="12"/>
        <color indexed="8"/>
        <rFont val="Aptos"/>
        <family val="2"/>
      </rPr>
      <t>Ex2</t>
    </r>
    <r>
      <rPr>
        <sz val="12"/>
        <color indexed="8"/>
        <rFont val="Aptos"/>
        <family val="2"/>
      </rPr>
      <t>: Verificare la correttezza e l'adeguatezza delle azioni di ripristino intraprese prima di mettere online un sistema ripristinato.</t>
    </r>
  </si>
  <si>
    <r>
      <rPr>
        <b/>
        <sz val="12"/>
        <color indexed="8"/>
        <rFont val="Aptos"/>
        <family val="2"/>
      </rPr>
      <t xml:space="preserve">Ex1: </t>
    </r>
    <r>
      <rPr>
        <sz val="12"/>
        <color rgb="FF000000"/>
        <rFont val="Aptos"/>
        <family val="2"/>
      </rPr>
      <t>Eseguire self-assessments dei servizi critici che tengano conto delle minacce e dei TTP attuali.</t>
    </r>
    <r>
      <rPr>
        <b/>
        <sz val="12"/>
        <color indexed="8"/>
        <rFont val="Aptos"/>
        <family val="2"/>
      </rPr>
      <t xml:space="preserve">
Ex2: </t>
    </r>
    <r>
      <rPr>
        <sz val="12"/>
        <color rgb="FF000000"/>
        <rFont val="Aptos"/>
        <family val="2"/>
      </rPr>
      <t>Investire in valutazioni di terze parti o in audit indipendenti dell'efficacia del programma di cybersecurity dell'organizzazione per identificare le aree che necessitano di miglioramento.</t>
    </r>
    <r>
      <rPr>
        <b/>
        <sz val="12"/>
        <color indexed="8"/>
        <rFont val="Aptos"/>
        <family val="2"/>
      </rPr>
      <t xml:space="preserve">
Ex3: </t>
    </r>
    <r>
      <rPr>
        <sz val="12"/>
        <color rgb="FF000000"/>
        <rFont val="Aptos"/>
        <family val="2"/>
      </rPr>
      <t>Valutare costantemente la conformità ai requisiti di cybersecurity selezionati attraverso strumenti automatizzati.</t>
    </r>
  </si>
  <si>
    <r>
      <rPr>
        <b/>
        <sz val="12"/>
        <color indexed="8"/>
        <rFont val="Aptos"/>
        <family val="2"/>
      </rPr>
      <t>Ex1</t>
    </r>
    <r>
      <rPr>
        <sz val="12"/>
        <color indexed="8"/>
        <rFont val="Aptos"/>
        <family val="2"/>
      </rPr>
      <t xml:space="preserve">: Le tecnologie di cybersecurity e le funzionalità di cybersecurity di altre tecnologie (ad esempio, sistemi operativi, dispositivi di infrastruttura di rete) eseguono automaticamente azioni di eradicazione.
</t>
    </r>
    <r>
      <rPr>
        <b/>
        <sz val="12"/>
        <color indexed="8"/>
        <rFont val="Aptos"/>
        <family val="2"/>
      </rPr>
      <t>Ex2</t>
    </r>
    <r>
      <rPr>
        <sz val="12"/>
        <color indexed="8"/>
        <rFont val="Aptos"/>
        <family val="2"/>
      </rPr>
      <t xml:space="preserve">: Consentire agli operatori di incidenti di selezionare e eseguire manualmente azioni di eradicazione.
</t>
    </r>
    <r>
      <rPr>
        <b/>
        <sz val="12"/>
        <color indexed="8"/>
        <rFont val="Aptos"/>
        <family val="2"/>
      </rPr>
      <t>Ex3</t>
    </r>
    <r>
      <rPr>
        <sz val="12"/>
        <color indexed="8"/>
        <rFont val="Aptos"/>
        <family val="2"/>
      </rPr>
      <t>: Consentire a una terza parte (ad esempio, un fornitore di servizi di sicurezza gestita) di eseguire azioni di eradicazione per conto dell'organizzazione.</t>
    </r>
  </si>
  <si>
    <r>
      <rPr>
        <b/>
        <sz val="12"/>
        <color indexed="8"/>
        <rFont val="Aptos"/>
        <family val="2"/>
      </rPr>
      <t xml:space="preserve">Ex1: </t>
    </r>
    <r>
      <rPr>
        <sz val="12"/>
        <color rgb="FF000000"/>
        <rFont val="Aptos"/>
        <family val="2"/>
      </rPr>
      <t>Identificare miglioramenti per le future attività di risposta agli incidenti sulla base dei risultati degli assessment di incident response (ad esempio, esercitazioni e simulazioni tabletop, test, revisioni interne, audit indipendenti).</t>
    </r>
    <r>
      <rPr>
        <b/>
        <sz val="12"/>
        <color indexed="8"/>
        <rFont val="Aptos"/>
        <family val="2"/>
      </rPr>
      <t xml:space="preserve">
Ex2: </t>
    </r>
    <r>
      <rPr>
        <sz val="12"/>
        <color rgb="FF000000"/>
        <rFont val="Aptos"/>
        <family val="2"/>
      </rPr>
      <t>Individuare miglioramenti per le future attività di business continuity, disaster recovery, e incident response sulla base di esercitazioni eseguite in coordinamento con fornitori di servizi e prodotti critici.</t>
    </r>
    <r>
      <rPr>
        <b/>
        <sz val="12"/>
        <color indexed="8"/>
        <rFont val="Aptos"/>
        <family val="2"/>
      </rPr>
      <t xml:space="preserve">
Ex3: </t>
    </r>
    <r>
      <rPr>
        <sz val="12"/>
        <color rgb="FF000000"/>
        <rFont val="Aptos"/>
        <family val="2"/>
      </rPr>
      <t>Coinvolgere gli stakeholder interni (ad esempio, dirigenti, ufficio legale, risorse umane) nei test e nelle esercitazioni di sicurezza, se necessario.</t>
    </r>
    <r>
      <rPr>
        <b/>
        <sz val="12"/>
        <color indexed="8"/>
        <rFont val="Aptos"/>
        <family val="2"/>
      </rPr>
      <t xml:space="preserve">
Ex4:</t>
    </r>
    <r>
      <rPr>
        <sz val="12"/>
        <color rgb="FF000000"/>
        <rFont val="Aptos"/>
        <family val="2"/>
      </rPr>
      <t xml:space="preserve"> Eseguire penetration testing per identificare le opportunità di migliorare la security posture di sistemi selezionati ad alto rischio.</t>
    </r>
    <r>
      <rPr>
        <b/>
        <sz val="12"/>
        <color indexed="8"/>
        <rFont val="Aptos"/>
        <family val="2"/>
      </rPr>
      <t xml:space="preserve">
Ex5: </t>
    </r>
    <r>
      <rPr>
        <sz val="12"/>
        <color rgb="FF000000"/>
        <rFont val="Aptos"/>
        <family val="2"/>
      </rPr>
      <t>Esercitare piani di emergenza per rispondere e riprendersi dalla scoperta che i prodotti o i servizi non provengono dal fornitore o dal partner contrattuale o sono stati alterati prima di essere ricevuti.</t>
    </r>
    <r>
      <rPr>
        <b/>
        <sz val="12"/>
        <color indexed="8"/>
        <rFont val="Aptos"/>
        <family val="2"/>
      </rPr>
      <t xml:space="preserve">
Ex6: </t>
    </r>
    <r>
      <rPr>
        <sz val="12"/>
        <color rgb="FF000000"/>
        <rFont val="Aptos"/>
        <family val="2"/>
      </rPr>
      <t>Raccogliere e analizzare le metriche di performance utilizzando strumenti e servizi di sicurezza per informare i miglioramenti del programma di cybersecurity.</t>
    </r>
  </si>
  <si>
    <r>
      <rPr>
        <b/>
        <sz val="12"/>
        <color indexed="8"/>
        <rFont val="Aptos"/>
        <family val="2"/>
      </rPr>
      <t>Ex1:</t>
    </r>
    <r>
      <rPr>
        <sz val="12"/>
        <color rgb="FF000000"/>
        <rFont val="Aptos"/>
        <family val="2"/>
      </rPr>
      <t xml:space="preserve"> Condurre sessioni collaborative di lessons learned con i fornitori.</t>
    </r>
    <r>
      <rPr>
        <b/>
        <sz val="12"/>
        <color indexed="8"/>
        <rFont val="Aptos"/>
        <family val="2"/>
      </rPr>
      <t xml:space="preserve">
Ex2:</t>
    </r>
    <r>
      <rPr>
        <sz val="12"/>
        <color rgb="FF000000"/>
        <rFont val="Aptos"/>
        <family val="2"/>
      </rPr>
      <t xml:space="preserve"> Rivedere annualmente le politiche, i processi e le procedure di cybersecurity per tenere conto delle lezioni apprese.</t>
    </r>
    <r>
      <rPr>
        <b/>
        <sz val="12"/>
        <color indexed="8"/>
        <rFont val="Aptos"/>
        <family val="2"/>
      </rPr>
      <t xml:space="preserve">
Ex3: </t>
    </r>
    <r>
      <rPr>
        <sz val="12"/>
        <color rgb="FF000000"/>
        <rFont val="Aptos"/>
        <family val="2"/>
      </rPr>
      <t>Utilizzare metriche per valutare le prestazioni operative di cybersecurity nel tempo.</t>
    </r>
  </si>
  <si>
    <r>
      <rPr>
        <b/>
        <sz val="12"/>
        <color indexed="8"/>
        <rFont val="Aptos"/>
        <family val="2"/>
      </rPr>
      <t xml:space="preserve">Ex1: </t>
    </r>
    <r>
      <rPr>
        <sz val="12"/>
        <color rgb="FF000000"/>
        <rFont val="Aptos"/>
        <family val="2"/>
      </rPr>
      <t>Stabilire piani di emergenza (ad esempio, incident response, business continuity, disaster recovery) per rispondere e riprendersi da eventi avversi che possono interferire con le operazioni, esporre informazioni riservate o mettere in pericolo la mission e la redditività dell'organizzazione.</t>
    </r>
    <r>
      <rPr>
        <b/>
        <sz val="12"/>
        <color indexed="8"/>
        <rFont val="Aptos"/>
        <family val="2"/>
      </rPr>
      <t xml:space="preserve">
Ex2:</t>
    </r>
    <r>
      <rPr>
        <sz val="12"/>
        <color rgb="FF000000"/>
        <rFont val="Aptos"/>
        <family val="2"/>
      </rPr>
      <t xml:space="preserve"> Includere in tutti i piani di emergenza informazioni di contatto e di comunicazione, processi per la gestione di scenari comuni e criteri di prioritizzazione, escalation ed elevation.</t>
    </r>
    <r>
      <rPr>
        <b/>
        <sz val="12"/>
        <color indexed="8"/>
        <rFont val="Aptos"/>
        <family val="2"/>
      </rPr>
      <t xml:space="preserve">
Ex3: </t>
    </r>
    <r>
      <rPr>
        <sz val="12"/>
        <color rgb="FF000000"/>
        <rFont val="Aptos"/>
        <family val="2"/>
      </rPr>
      <t>Creare un piano di vulnerability management per identificare e valutare tutti i tipi di vulnerabilità e per stabilire le priorità, testare e implementare le risposte ai rischi.</t>
    </r>
    <r>
      <rPr>
        <b/>
        <sz val="12"/>
        <color indexed="8"/>
        <rFont val="Aptos"/>
        <family val="2"/>
      </rPr>
      <t xml:space="preserve">
Ex4: </t>
    </r>
    <r>
      <rPr>
        <sz val="12"/>
        <color rgb="FF000000"/>
        <rFont val="Aptos"/>
        <family val="2"/>
      </rPr>
      <t>Comunicare i piani di cybersecurity (compresi gli aggiornamenti) ai responsabili della loro esecuzione e alle parti interessate.</t>
    </r>
    <r>
      <rPr>
        <b/>
        <sz val="12"/>
        <color indexed="8"/>
        <rFont val="Aptos"/>
        <family val="2"/>
      </rPr>
      <t xml:space="preserve">
Ex5: </t>
    </r>
    <r>
      <rPr>
        <sz val="12"/>
        <color rgb="FF000000"/>
        <rFont val="Aptos"/>
        <family val="2"/>
      </rPr>
      <t>Rivedere e aggiornare tutti i piani di cybersecurity annualmente o quando viene identificata la necessità di miglioramenti significativi.</t>
    </r>
  </si>
  <si>
    <r>
      <rPr>
        <b/>
        <sz val="12"/>
        <color indexed="8"/>
        <rFont val="Aptos"/>
        <family val="2"/>
      </rPr>
      <t xml:space="preserve">Ex1: </t>
    </r>
    <r>
      <rPr>
        <sz val="12"/>
        <color rgb="FF000000"/>
        <rFont val="Aptos"/>
        <family val="2"/>
      </rPr>
      <t>Avviare richieste di nuovi accessi o di accessi aggiuntivi per dipendenti, appaltatori e altri, e tenere traccia, esaminare e soddisfare le richieste, con l'autorizzazione dei proprietari del sistema o dei dati, se necessario.</t>
    </r>
    <r>
      <rPr>
        <b/>
        <sz val="12"/>
        <color indexed="8"/>
        <rFont val="Aptos"/>
        <family val="2"/>
      </rPr>
      <t xml:space="preserve">
Ex2: </t>
    </r>
    <r>
      <rPr>
        <sz val="12"/>
        <color rgb="FF000000"/>
        <rFont val="Aptos"/>
        <family val="2"/>
      </rPr>
      <t>Emettere, gestire e revocare certificati crittografici e token di identità, chiavi crittografiche (cioè, gestione delle chiavi) e altre credenziali.</t>
    </r>
    <r>
      <rPr>
        <b/>
        <sz val="12"/>
        <color indexed="8"/>
        <rFont val="Aptos"/>
        <family val="2"/>
      </rPr>
      <t xml:space="preserve">
Ex3:</t>
    </r>
    <r>
      <rPr>
        <sz val="12"/>
        <color rgb="FF000000"/>
        <rFont val="Aptos"/>
        <family val="2"/>
      </rPr>
      <t xml:space="preserve"> Selezionare un identificatore univoco per ogni dispositivo a partire da caratteristiche hardware immutabili o da un identificatore fornito in modo sicuro al dispositivo.</t>
    </r>
    <r>
      <rPr>
        <b/>
        <sz val="12"/>
        <color indexed="8"/>
        <rFont val="Aptos"/>
        <family val="2"/>
      </rPr>
      <t xml:space="preserve">
Ex4: </t>
    </r>
    <r>
      <rPr>
        <sz val="12"/>
        <color rgb="FF000000"/>
        <rFont val="Aptos"/>
        <family val="2"/>
      </rPr>
      <t>Etichettare fisicamente l'hardware autorizzato con un identificatore ai fini dell'inventario e della manutenzione.</t>
    </r>
  </si>
  <si>
    <r>
      <rPr>
        <b/>
        <sz val="12"/>
        <color indexed="8"/>
        <rFont val="Aptos"/>
        <family val="2"/>
      </rPr>
      <t>Ex1</t>
    </r>
    <r>
      <rPr>
        <sz val="12"/>
        <color indexed="8"/>
        <rFont val="Aptos"/>
        <family val="2"/>
      </rPr>
      <t xml:space="preserve">: Seguire le procedure di notifica delle violazioni dell'organizzazione dopo aver scoperto un incidente di violazione dei dati, inclusa la notifica ai clienti interessati.
</t>
    </r>
    <r>
      <rPr>
        <b/>
        <sz val="12"/>
        <color indexed="8"/>
        <rFont val="Aptos"/>
        <family val="2"/>
      </rPr>
      <t>Ex2</t>
    </r>
    <r>
      <rPr>
        <sz val="12"/>
        <color indexed="8"/>
        <rFont val="Aptos"/>
        <family val="2"/>
      </rPr>
      <t xml:space="preserve">: Notificare i partner commerciali e i clienti degli incidenti in conformità con i requisiti contrattuali.
</t>
    </r>
    <r>
      <rPr>
        <b/>
        <sz val="12"/>
        <color indexed="8"/>
        <rFont val="Aptos"/>
        <family val="2"/>
      </rPr>
      <t>Ex3</t>
    </r>
    <r>
      <rPr>
        <sz val="12"/>
        <color indexed="8"/>
        <rFont val="Aptos"/>
        <family val="2"/>
      </rPr>
      <t>:Notificare le forze dell'ordine e gli organismi di regolamentazione degli incidenti in base ai criteri stabiliti nel piano di risposta agli incidenti e previa approvazione della direzione.</t>
    </r>
  </si>
  <si>
    <r>
      <rPr>
        <b/>
        <sz val="12"/>
        <color indexed="8"/>
        <rFont val="Aptos"/>
        <family val="2"/>
      </rPr>
      <t>Ex1</t>
    </r>
    <r>
      <rPr>
        <sz val="12"/>
        <color indexed="8"/>
        <rFont val="Aptos"/>
        <family val="2"/>
      </rPr>
      <t xml:space="preserve">: Esaminare altri potenziali obiettivi dell'incidente per cercare indicatori di compromissione e prove di persistenza.
</t>
    </r>
    <r>
      <rPr>
        <b/>
        <sz val="12"/>
        <color indexed="8"/>
        <rFont val="Aptos"/>
        <family val="2"/>
      </rPr>
      <t>Ex2</t>
    </r>
    <r>
      <rPr>
        <sz val="12"/>
        <color indexed="8"/>
        <rFont val="Aptos"/>
        <family val="2"/>
      </rPr>
      <t>: Eseguire automaticamente strumenti sugli obiettivi per cercare indicatori di compromissione e prove di persistenza.</t>
    </r>
  </si>
  <si>
    <r>
      <rPr>
        <b/>
        <sz val="11"/>
        <color rgb="FF000000"/>
        <rFont val="Calibri"/>
        <family val="2"/>
      </rPr>
      <t>Ex1</t>
    </r>
    <r>
      <rPr>
        <sz val="11"/>
        <color indexed="8"/>
        <rFont val="Calibri"/>
        <family val="2"/>
      </rPr>
      <t xml:space="preserve">: Richiedere la multifactor authentication.
</t>
    </r>
    <r>
      <rPr>
        <b/>
        <sz val="11"/>
        <color rgb="FF000000"/>
        <rFont val="Calibri"/>
        <family val="2"/>
      </rPr>
      <t>Ex2</t>
    </r>
    <r>
      <rPr>
        <sz val="11"/>
        <color indexed="8"/>
        <rFont val="Calibri"/>
        <family val="2"/>
      </rPr>
      <t xml:space="preserve">: Applicare policy per la forza minima di password, PIN e autenticatori simili.
</t>
    </r>
    <r>
      <rPr>
        <b/>
        <sz val="11"/>
        <color rgb="FF000000"/>
        <rFont val="Calibri"/>
        <family val="2"/>
      </rPr>
      <t>Ex3</t>
    </r>
    <r>
      <rPr>
        <sz val="11"/>
        <color indexed="8"/>
        <rFont val="Calibri"/>
        <family val="2"/>
      </rPr>
      <t>: Riautenticare periodicamente utenti, servizi e hardware in base al rischio (ad esempio, in  zero trust architectures).</t>
    </r>
  </si>
  <si>
    <r>
      <rPr>
        <b/>
        <sz val="11"/>
        <color rgb="FF000000"/>
        <rFont val="Calibri"/>
        <family val="2"/>
      </rPr>
      <t>Ex1</t>
    </r>
    <r>
      <rPr>
        <sz val="11"/>
        <color indexed="8"/>
        <rFont val="Calibri"/>
        <family val="2"/>
      </rPr>
      <t xml:space="preserve">: Verificare l'identità dichiarata di una persona al momento dell'iscrizione utilizzando credenziali di identità rilasciate dal governo (ad esempio, passaporto, visto, patente di guida).
</t>
    </r>
    <r>
      <rPr>
        <b/>
        <sz val="11"/>
        <color rgb="FF000000"/>
        <rFont val="Calibri"/>
        <family val="2"/>
      </rPr>
      <t>Ex2</t>
    </r>
    <r>
      <rPr>
        <sz val="11"/>
        <color indexed="8"/>
        <rFont val="Calibri"/>
        <family val="2"/>
      </rPr>
      <t>: Rilascio di credenziali solo a singoli individui (cioè, nessuna condivisione di credenziali).</t>
    </r>
  </si>
  <si>
    <r>
      <rPr>
        <b/>
        <sz val="11"/>
        <color rgb="FF000000"/>
        <rFont val="Calibri"/>
        <family val="2"/>
      </rPr>
      <t>Ex1</t>
    </r>
    <r>
      <rPr>
        <sz val="11"/>
        <color rgb="FF000000"/>
        <rFont val="Calibri"/>
        <family val="2"/>
      </rPr>
      <t xml:space="preserve">: Proteggere le asserzioni di identità utilizzate per trasmettere l'autenticazione e le informazioni sull'utente attraverso i sistemi single sign-on.
</t>
    </r>
    <r>
      <rPr>
        <b/>
        <sz val="11"/>
        <color rgb="FF000000"/>
        <rFont val="Calibri"/>
        <family val="2"/>
      </rPr>
      <t>Ex2</t>
    </r>
    <r>
      <rPr>
        <sz val="11"/>
        <color rgb="FF000000"/>
        <rFont val="Calibri"/>
        <family val="2"/>
      </rPr>
      <t xml:space="preserve">: Proteggere le asserzioni di identità utilizzate per trasmettere l'autenticazione e le informazioni sull'utente tra sistemi federati.
</t>
    </r>
    <r>
      <rPr>
        <b/>
        <sz val="11"/>
        <color rgb="FF000000"/>
        <rFont val="Calibri"/>
        <family val="2"/>
      </rPr>
      <t>Ex3</t>
    </r>
    <r>
      <rPr>
        <sz val="11"/>
        <color rgb="FF000000"/>
        <rFont val="Calibri"/>
        <family val="2"/>
      </rPr>
      <t>: Implementare approcci basati su standard per le asserzioni di identità in tutti i contesti e seguire tutte le indicazioni per la generazione (ad esempio, modelli di dati, metadati), la protezione (ad esempio, firma digitale, crittografia) e la verifica (ad esempio, convalida della firma) delle asserzioni di identità.</t>
    </r>
  </si>
  <si>
    <r>
      <rPr>
        <b/>
        <sz val="11"/>
        <color rgb="FF000000"/>
        <rFont val="Calibri"/>
        <family val="2"/>
      </rPr>
      <t>Ex1</t>
    </r>
    <r>
      <rPr>
        <sz val="11"/>
        <color rgb="FF000000"/>
        <rFont val="Calibri"/>
        <family val="2"/>
      </rPr>
      <t xml:space="preserve">: Rivedere i privilegi di accesso logico e fisico periodicamente e ogni volta che qualcuno cambia ruolo o lascia l'organizzazione, e revocare prontamente i privilegi non più necessari.
</t>
    </r>
    <r>
      <rPr>
        <b/>
        <sz val="11"/>
        <color rgb="FF000000"/>
        <rFont val="Calibri"/>
        <family val="2"/>
      </rPr>
      <t>Ex2</t>
    </r>
    <r>
      <rPr>
        <sz val="11"/>
        <color rgb="FF000000"/>
        <rFont val="Calibri"/>
        <family val="2"/>
      </rPr>
      <t xml:space="preserve">: Tenere conto degli attributi del richiedente e della risorsa richiesta per le decisioni di autorizzazione (ad esempio, geolocalizzazione, giorno/ora, salute informatica dell'endpoint del richiedente).
</t>
    </r>
    <r>
      <rPr>
        <b/>
        <sz val="11"/>
        <color rgb="FF000000"/>
        <rFont val="Calibri"/>
        <family val="2"/>
      </rPr>
      <t>Ex3</t>
    </r>
    <r>
      <rPr>
        <sz val="11"/>
        <color rgb="FF000000"/>
        <rFont val="Calibri"/>
        <family val="2"/>
      </rPr>
      <t xml:space="preserve">: Limitare l'accesso e i privilegi al minimo necessario (ad esempio, zero trust architecture).
</t>
    </r>
    <r>
      <rPr>
        <b/>
        <sz val="11"/>
        <color rgb="FF000000"/>
        <rFont val="Calibri"/>
        <family val="2"/>
      </rPr>
      <t>Ex4</t>
    </r>
    <r>
      <rPr>
        <sz val="11"/>
        <color rgb="FF000000"/>
        <rFont val="Calibri"/>
        <family val="2"/>
      </rPr>
      <t>: Rivedere periodicamente i privilegi associati alle funzioni aziendali critiche per confermare la corretta separation of duties.</t>
    </r>
  </si>
  <si>
    <r>
      <rPr>
        <b/>
        <sz val="12"/>
        <color indexed="8"/>
        <rFont val="Aptos"/>
        <family val="2"/>
      </rPr>
      <t>Ex1</t>
    </r>
    <r>
      <rPr>
        <sz val="12"/>
        <color indexed="8"/>
        <rFont val="Aptos"/>
        <family val="2"/>
      </rPr>
      <t>: Raccogliere, preservare e salvaguardare l'integrità di tutti i dati e i metadati pertinenti all'incidente (ad esempio, fonte dei dati, data/ora di raccolta) in base alle procedure di conservazione delle prove e alla catena di custodia.</t>
    </r>
  </si>
  <si>
    <r>
      <rPr>
        <b/>
        <sz val="11"/>
        <color rgb="FF000000"/>
        <rFont val="Calibri"/>
        <family val="2"/>
      </rPr>
      <t>Ex1</t>
    </r>
    <r>
      <rPr>
        <sz val="11"/>
        <color indexed="8"/>
        <rFont val="Calibri"/>
        <family val="2"/>
      </rPr>
      <t xml:space="preserve">: Utilizzare guardie di sicurezza, telecamere di sicurezza, ingressi chiusi a chiave, sistemi di allarme e altri controlli fisici per monitorare le strutture e limitare l'accesso.
</t>
    </r>
    <r>
      <rPr>
        <b/>
        <sz val="11"/>
        <color rgb="FF000000"/>
        <rFont val="Calibri"/>
        <family val="2"/>
      </rPr>
      <t>Ex2</t>
    </r>
    <r>
      <rPr>
        <sz val="11"/>
        <color indexed="8"/>
        <rFont val="Calibri"/>
        <family val="2"/>
      </rPr>
      <t xml:space="preserve">: Impiegare ulteriori controlli di sicurezza fisica per le aree che contengono beni ad alto rischio.
</t>
    </r>
    <r>
      <rPr>
        <b/>
        <sz val="11"/>
        <color rgb="FF000000"/>
        <rFont val="Calibri"/>
        <family val="2"/>
      </rPr>
      <t>Ex3</t>
    </r>
    <r>
      <rPr>
        <sz val="11"/>
        <color indexed="8"/>
        <rFont val="Calibri"/>
        <family val="2"/>
      </rPr>
      <t>: Accompagnare gli ospiti, i vendors e altre terze parti all'interno delle aree che contengono beni critici per l'azienda.</t>
    </r>
  </si>
  <si>
    <r>
      <rPr>
        <b/>
        <sz val="12"/>
        <color rgb="FF000000"/>
        <rFont val="Aptos"/>
        <family val="2"/>
      </rPr>
      <t>Ex1</t>
    </r>
    <r>
      <rPr>
        <sz val="12"/>
        <color indexed="8"/>
        <rFont val="Aptos"/>
        <family val="2"/>
      </rPr>
      <t xml:space="preserve">: Richiedere a ciascun operatore di incidenti e ad altri (ad esempio, amministratori di sistema, ingegneri di cybersecurity) che svolgono compiti di risposta agli incidenti di registrare le proprie azioni e rendere la registrazione immutabile.
</t>
    </r>
    <r>
      <rPr>
        <b/>
        <sz val="12"/>
        <color rgb="FF000000"/>
        <rFont val="Aptos"/>
        <family val="2"/>
      </rPr>
      <t>Ex2</t>
    </r>
    <r>
      <rPr>
        <sz val="12"/>
        <color indexed="8"/>
        <rFont val="Aptos"/>
        <family val="2"/>
      </rPr>
      <t>: Richiedere al responsabile dell'incidente di documentare l'incidente in dettaglio e di essere responsabile della preservazione dell'integrità della documentazione e delle fonti di tutte le informazioni riportate.</t>
    </r>
  </si>
  <si>
    <r>
      <rPr>
        <b/>
        <sz val="11"/>
        <color rgb="FF000000"/>
        <rFont val="Calibri"/>
        <family val="2"/>
      </rPr>
      <t>Ex1</t>
    </r>
    <r>
      <rPr>
        <sz val="11"/>
        <color rgb="FF000000"/>
        <rFont val="Calibri"/>
        <family val="2"/>
      </rPr>
      <t xml:space="preserve">: Fornire  consapevolezza e  formazione di base sulla cybersecurity a dipendenti, appaltatori, partner, fornitori e a tutti gli altri utenti delle risorse non pubbliche dell'organizzazione.
</t>
    </r>
    <r>
      <rPr>
        <b/>
        <sz val="11"/>
        <color rgb="FF000000"/>
        <rFont val="Calibri"/>
        <family val="2"/>
      </rPr>
      <t>Ex2</t>
    </r>
    <r>
      <rPr>
        <sz val="11"/>
        <color rgb="FF000000"/>
        <rFont val="Calibri"/>
        <family val="2"/>
      </rPr>
      <t xml:space="preserve">: Formare gli utenti a riconoscere i tentativi di social engineering e altri attacchi comuni, a segnalare gli attacchi e le attività sospette, a rispettare le policy di utilizzo accettabile e a eseguire attività di igiene informatica di base (ad esempio, applicare patch al software, scegliere le password, proteggere le credenziali).
</t>
    </r>
    <r>
      <rPr>
        <b/>
        <sz val="11"/>
        <color rgb="FF000000"/>
        <rFont val="Calibri"/>
        <family val="2"/>
      </rPr>
      <t>Ex3</t>
    </r>
    <r>
      <rPr>
        <sz val="11"/>
        <color rgb="FF000000"/>
        <rFont val="Calibri"/>
        <family val="2"/>
      </rPr>
      <t xml:space="preserve">: Spiegare le conseguenze delle violazioni delle policy di cybersecurity, sia per i singoli utenti che per l'organizzazione nel suo complesso.
</t>
    </r>
    <r>
      <rPr>
        <b/>
        <sz val="11"/>
        <color rgb="FF000000"/>
        <rFont val="Calibri"/>
        <family val="2"/>
      </rPr>
      <t>Ex4</t>
    </r>
    <r>
      <rPr>
        <sz val="11"/>
        <color rgb="FF000000"/>
        <rFont val="Calibri"/>
        <family val="2"/>
      </rPr>
      <t xml:space="preserve">: Valutare o testare periodicamente gli utenti sulla loro comprensione delle pratiche di base di cybersecurity.
</t>
    </r>
    <r>
      <rPr>
        <b/>
        <sz val="11"/>
        <color rgb="FF000000"/>
        <rFont val="Calibri"/>
        <family val="2"/>
      </rPr>
      <t>Ex5</t>
    </r>
    <r>
      <rPr>
        <sz val="11"/>
        <color rgb="FF000000"/>
        <rFont val="Calibri"/>
        <family val="2"/>
      </rPr>
      <t>: Richiedere un aggiornamento annuale per rafforzare le pratiche esistenti e introdurne di nuove.</t>
    </r>
  </si>
  <si>
    <r>
      <rPr>
        <b/>
        <sz val="11"/>
        <color rgb="FF000000"/>
        <rFont val="Calibri"/>
        <family val="2"/>
      </rPr>
      <t>Ex1</t>
    </r>
    <r>
      <rPr>
        <sz val="11"/>
        <color rgb="FF000000"/>
        <rFont val="Calibri"/>
        <family val="2"/>
      </rPr>
      <t xml:space="preserve">: Identificare i ruoli specializzati all'interno dell'organizzazione che richiedono una formazione aggiuntiva in materia di cybersecurity, come il personale addetto alla sicurezza fisica e informatica, il personale finanziario, la leadership senior e chiunque abbia accesso a dati critici per l'azienda.
</t>
    </r>
    <r>
      <rPr>
        <b/>
        <sz val="11"/>
        <color rgb="FF000000"/>
        <rFont val="Calibri"/>
        <family val="2"/>
      </rPr>
      <t>Ex2</t>
    </r>
    <r>
      <rPr>
        <sz val="11"/>
        <color rgb="FF000000"/>
        <rFont val="Calibri"/>
        <family val="2"/>
      </rPr>
      <t xml:space="preserve">: Fornire consapevolezza e formazione sulla cybersecurity basata sul ruolo a tutti coloro che ricoprono ruoli specializzati, compresi appaltatori, partner, fornitori e altre terze parti.
</t>
    </r>
    <r>
      <rPr>
        <b/>
        <sz val="11"/>
        <color rgb="FF000000"/>
        <rFont val="Calibri"/>
        <family val="2"/>
      </rPr>
      <t>Ex3</t>
    </r>
    <r>
      <rPr>
        <sz val="11"/>
        <color rgb="FF000000"/>
        <rFont val="Calibri"/>
        <family val="2"/>
      </rPr>
      <t xml:space="preserve">: Valutare o testare periodicamente gli utenti sulla comprensione delle pratiche di cybersecurity per i loro ruoli specializzati.
</t>
    </r>
    <r>
      <rPr>
        <b/>
        <sz val="11"/>
        <color rgb="FF000000"/>
        <rFont val="Calibri"/>
        <family val="2"/>
      </rPr>
      <t>Ex4</t>
    </r>
    <r>
      <rPr>
        <sz val="11"/>
        <color rgb="FF000000"/>
        <rFont val="Calibri"/>
        <family val="2"/>
      </rPr>
      <t>: Richiedere aggiornamenti annuali per rafforzare le pratiche esistenti e introdurre nuove pratiche.</t>
    </r>
  </si>
  <si>
    <r>
      <rPr>
        <b/>
        <sz val="11"/>
        <color rgb="FF000000"/>
        <rFont val="Calibri"/>
        <family val="2"/>
      </rPr>
      <t>Ex1</t>
    </r>
    <r>
      <rPr>
        <sz val="11"/>
        <color indexed="8"/>
        <rFont val="Calibri"/>
        <family val="2"/>
      </rPr>
      <t xml:space="preserve">: Utilizzare la crittografia, le firme digitali e gli hash crittografici per proteggere la riservatezza e l'integrità dei dati memorizzati in file, database, immagini disco di macchine virtuali, immagini di container e altre risorse.
</t>
    </r>
    <r>
      <rPr>
        <b/>
        <sz val="11"/>
        <color rgb="FF000000"/>
        <rFont val="Calibri"/>
        <family val="2"/>
      </rPr>
      <t>Ex2</t>
    </r>
    <r>
      <rPr>
        <sz val="11"/>
        <color indexed="8"/>
        <rFont val="Calibri"/>
        <family val="2"/>
      </rPr>
      <t xml:space="preserve">: Utilizzare la full disk encryption per proteggere i dati memorizzati sugli endpoint degli utenti.
</t>
    </r>
    <r>
      <rPr>
        <b/>
        <sz val="11"/>
        <color rgb="FF000000"/>
        <rFont val="Calibri"/>
        <family val="2"/>
      </rPr>
      <t>Ex3</t>
    </r>
    <r>
      <rPr>
        <sz val="11"/>
        <color indexed="8"/>
        <rFont val="Calibri"/>
        <family val="2"/>
      </rPr>
      <t xml:space="preserve">: Confermare l'integrità del software mediante la convalida delle firme.
</t>
    </r>
    <r>
      <rPr>
        <b/>
        <sz val="11"/>
        <color rgb="FF000000"/>
        <rFont val="Calibri"/>
        <family val="2"/>
      </rPr>
      <t>Ex4</t>
    </r>
    <r>
      <rPr>
        <sz val="11"/>
        <color indexed="8"/>
        <rFont val="Calibri"/>
        <family val="2"/>
      </rPr>
      <t xml:space="preserve">: Limitare l'uso di supporti rimovibili per prevenire l'esfiltrazione dei dati.
</t>
    </r>
    <r>
      <rPr>
        <b/>
        <sz val="11"/>
        <color rgb="FF000000"/>
        <rFont val="Calibri"/>
        <family val="2"/>
      </rPr>
      <t>Ex5</t>
    </r>
    <r>
      <rPr>
        <sz val="11"/>
        <color indexed="8"/>
        <rFont val="Calibri"/>
        <family val="2"/>
      </rPr>
      <t>: Proteggere fisicamente i supporti rimovibili contenenti informazioni sensibili non crittografate, ad esempio all'interno di uffici o schedari chiusi a chiave.</t>
    </r>
  </si>
  <si>
    <r>
      <rPr>
        <b/>
        <sz val="11"/>
        <color rgb="FF000000"/>
        <rFont val="Calibri"/>
        <family val="2"/>
      </rPr>
      <t>Ex1</t>
    </r>
    <r>
      <rPr>
        <sz val="11"/>
        <color indexed="8"/>
        <rFont val="Calibri"/>
        <family val="2"/>
      </rPr>
      <t xml:space="preserve">: Utilizzare la crittografia, le firme digitali e gli hash crittografici per proteggere la riservatezza e l'integrità delle comunicazioni di rete.
</t>
    </r>
    <r>
      <rPr>
        <b/>
        <sz val="11"/>
        <color rgb="FF000000"/>
        <rFont val="Calibri"/>
        <family val="2"/>
      </rPr>
      <t>Ex2</t>
    </r>
    <r>
      <rPr>
        <sz val="11"/>
        <color indexed="8"/>
        <rFont val="Calibri"/>
        <family val="2"/>
      </rPr>
      <t xml:space="preserve">: Crittografare o bloccare automaticamente le e-mail e le altre comunicazioni in uscita che contengono dati sensibili, a seconda della classificazione dei dati.
</t>
    </r>
    <r>
      <rPr>
        <b/>
        <sz val="11"/>
        <color rgb="FF000000"/>
        <rFont val="Calibri"/>
        <family val="2"/>
      </rPr>
      <t>Ex3</t>
    </r>
    <r>
      <rPr>
        <sz val="11"/>
        <color indexed="8"/>
        <rFont val="Calibri"/>
        <family val="2"/>
      </rPr>
      <t xml:space="preserve">: Bloccare l'accesso alla posta elettronica personale, alla condivisione di file, ai servizi di archiviazione di file e ad altre applicazioni e servizi di comunicazione personale dai sistemi e dalle reti dell'organizzazione.
</t>
    </r>
    <r>
      <rPr>
        <b/>
        <sz val="11"/>
        <color rgb="FF000000"/>
        <rFont val="Calibri"/>
        <family val="2"/>
      </rPr>
      <t>Ex4</t>
    </r>
    <r>
      <rPr>
        <sz val="11"/>
        <color indexed="8"/>
        <rFont val="Calibri"/>
        <family val="2"/>
      </rPr>
      <t>: Impedire il riutilizzo di dati sensibili provenienti da ambienti di produzione (ad esempio, record dei clienti) in ambienti di sviluppo, test e altri ambienti non di produzione.</t>
    </r>
  </si>
  <si>
    <r>
      <rPr>
        <b/>
        <sz val="11"/>
        <color rgb="FF000000"/>
        <rFont val="Calibri"/>
        <family val="2"/>
      </rPr>
      <t>Ex1</t>
    </r>
    <r>
      <rPr>
        <sz val="11"/>
        <color rgb="FF000000"/>
        <rFont val="Calibri"/>
        <family val="2"/>
      </rPr>
      <t xml:space="preserve">: Rimuovere i dati che devono rimanere riservati (ad esempio, dai processori e dalla memoria) non appena non sono più necessari.
</t>
    </r>
    <r>
      <rPr>
        <b/>
        <sz val="11"/>
        <color rgb="FF000000"/>
        <rFont val="Calibri"/>
        <family val="2"/>
      </rPr>
      <t>Ex2</t>
    </r>
    <r>
      <rPr>
        <sz val="11"/>
        <color rgb="FF000000"/>
        <rFont val="Calibri"/>
        <family val="2"/>
      </rPr>
      <t>: Proteggere i dati in uso dall'accesso di altri utenti e processi della stessa piattaforma.</t>
    </r>
  </si>
  <si>
    <r>
      <rPr>
        <b/>
        <sz val="11"/>
        <color rgb="FF000000"/>
        <rFont val="Calibri"/>
        <family val="2"/>
      </rPr>
      <t xml:space="preserve">Ex1: </t>
    </r>
    <r>
      <rPr>
        <sz val="11"/>
        <color rgb="FF000000"/>
        <rFont val="Calibri"/>
        <family val="2"/>
      </rPr>
      <t>Eseguire continuamente il backup dei dati critici in tempo quasi reale ed eseguire frequentemente il backup di altri dati secondo scadenze concordate.</t>
    </r>
    <r>
      <rPr>
        <b/>
        <sz val="11"/>
        <color rgb="FF000000"/>
        <rFont val="Calibri"/>
        <family val="2"/>
      </rPr>
      <t xml:space="preserve">
Ex2: </t>
    </r>
    <r>
      <rPr>
        <sz val="11"/>
        <color rgb="FF000000"/>
        <rFont val="Calibri"/>
        <family val="2"/>
      </rPr>
      <t>Testare i backup e i ripristini per tutti i tipi di fonti di dati almeno una volta all'anno.</t>
    </r>
    <r>
      <rPr>
        <b/>
        <sz val="11"/>
        <color rgb="FF000000"/>
        <rFont val="Calibri"/>
        <family val="2"/>
      </rPr>
      <t xml:space="preserve">
Ex3: </t>
    </r>
    <r>
      <rPr>
        <sz val="11"/>
        <color rgb="FF000000"/>
        <rFont val="Calibri"/>
        <family val="2"/>
      </rPr>
      <t>Archiviare in modo sicuro alcuni backup offline e fuori sede, in modo che un incidente o un disastro non li danneggi.</t>
    </r>
    <r>
      <rPr>
        <b/>
        <sz val="11"/>
        <color rgb="FF000000"/>
        <rFont val="Calibri"/>
        <family val="2"/>
      </rPr>
      <t xml:space="preserve">
Ex4: </t>
    </r>
    <r>
      <rPr>
        <sz val="11"/>
        <color rgb="FF000000"/>
        <rFont val="Calibri"/>
        <family val="2"/>
      </rPr>
      <t>Applicare restrizioni di geolocalizzazione per l'archiviazione dei dati di backup.</t>
    </r>
  </si>
  <si>
    <r>
      <rPr>
        <b/>
        <sz val="11"/>
        <color rgb="FF000000"/>
        <rFont val="Calibri"/>
        <family val="2"/>
      </rPr>
      <t>Ex1</t>
    </r>
    <r>
      <rPr>
        <sz val="11"/>
        <color rgb="FF000000"/>
        <rFont val="Calibri"/>
        <family val="2"/>
      </rPr>
      <t xml:space="preserve">: Definire, testare, distribuire e conservare le linee di base rinforzate che applicano le policy di cybersecurity dell'organizzazione e forniscono solo le capacità essenziali (cioè, il principio della minima funzionalità).
</t>
    </r>
    <r>
      <rPr>
        <b/>
        <sz val="11"/>
        <color rgb="FF000000"/>
        <rFont val="Calibri"/>
        <family val="2"/>
      </rPr>
      <t>Ex2</t>
    </r>
    <r>
      <rPr>
        <sz val="11"/>
        <color rgb="FF000000"/>
        <rFont val="Calibri"/>
        <family val="2"/>
      </rPr>
      <t>: Esaminare tutte le impostazioni di configurazione predefinite che possono potenzialmente avere un impatto sulla sicurezza informatica quando si installa o si aggiorna un software.</t>
    </r>
  </si>
  <si>
    <r>
      <rPr>
        <b/>
        <sz val="11"/>
        <color rgb="FF000000"/>
        <rFont val="Calibri"/>
        <family val="2"/>
      </rPr>
      <t>Ex1</t>
    </r>
    <r>
      <rPr>
        <sz val="11"/>
        <color rgb="FF000000"/>
        <rFont val="Calibri"/>
        <family val="2"/>
      </rPr>
      <t xml:space="preserve">: Eseguire le patch di routine e di emergenza entro i termini specificati nel piano di  vulnerability management.
</t>
    </r>
    <r>
      <rPr>
        <b/>
        <sz val="11"/>
        <color rgb="FF000000"/>
        <rFont val="Calibri"/>
        <family val="2"/>
      </rPr>
      <t>Ex2</t>
    </r>
    <r>
      <rPr>
        <sz val="11"/>
        <color rgb="FF000000"/>
        <rFont val="Calibri"/>
        <family val="2"/>
      </rPr>
      <t xml:space="preserve">: Aggiornare le immagini dei container e distribuire nuove istanze di container per sostituire piuttosto che aggiornare le istanze esistenti.
</t>
    </r>
    <r>
      <rPr>
        <b/>
        <sz val="11"/>
        <color rgb="FF000000"/>
        <rFont val="Calibri"/>
        <family val="2"/>
      </rPr>
      <t>Ex3</t>
    </r>
    <r>
      <rPr>
        <sz val="11"/>
        <color rgb="FF000000"/>
        <rFont val="Calibri"/>
        <family val="2"/>
      </rPr>
      <t xml:space="preserve">: Sostituire le versioni di software e servizi a fine vita con versioni supportate e conservate.
</t>
    </r>
    <r>
      <rPr>
        <b/>
        <sz val="11"/>
        <color rgb="FF000000"/>
        <rFont val="Calibri"/>
        <family val="2"/>
      </rPr>
      <t>Ex4</t>
    </r>
    <r>
      <rPr>
        <sz val="11"/>
        <color rgb="FF000000"/>
        <rFont val="Calibri"/>
        <family val="2"/>
      </rPr>
      <t xml:space="preserve">: Disinstallare e rimuovere software e servizi non autorizzati che comportano rischi eccessivi.
</t>
    </r>
    <r>
      <rPr>
        <b/>
        <sz val="11"/>
        <color rgb="FF000000"/>
        <rFont val="Calibri"/>
        <family val="2"/>
      </rPr>
      <t>Ex5</t>
    </r>
    <r>
      <rPr>
        <sz val="11"/>
        <color rgb="FF000000"/>
        <rFont val="Calibri"/>
        <family val="2"/>
      </rPr>
      <t xml:space="preserve">: Disinstallare e rimuovere tutti i componenti software non necessari (ad esempio, le utility del sistema operativo) che gli attaccanti potrebbero utilizzare in modo improprio.
</t>
    </r>
    <r>
      <rPr>
        <b/>
        <sz val="11"/>
        <color rgb="FF000000"/>
        <rFont val="Calibri"/>
        <family val="2"/>
      </rPr>
      <t>Ex6</t>
    </r>
    <r>
      <rPr>
        <sz val="11"/>
        <color rgb="FF000000"/>
        <rFont val="Calibri"/>
        <family val="2"/>
      </rPr>
      <t>: Definire e implementare piani per il supporto alla manutenzione e all'obsolescenza di software e servizi a fine vita.</t>
    </r>
  </si>
  <si>
    <r>
      <rPr>
        <b/>
        <sz val="11"/>
        <color rgb="FF000000"/>
        <rFont val="Calibri"/>
        <family val="2"/>
      </rPr>
      <t>Ex1</t>
    </r>
    <r>
      <rPr>
        <sz val="11"/>
        <color rgb="FF000000"/>
        <rFont val="Calibri"/>
        <family val="2"/>
      </rPr>
      <t xml:space="preserve">: Sostituire l'hardware quando non ha le capacità di sicurezza necessarie o quando non può supportare il software con le capacità necessarie.
</t>
    </r>
    <r>
      <rPr>
        <b/>
        <sz val="11"/>
        <color rgb="FF000000"/>
        <rFont val="Calibri"/>
        <family val="2"/>
      </rPr>
      <t>Ex2</t>
    </r>
    <r>
      <rPr>
        <sz val="11"/>
        <color rgb="FF000000"/>
        <rFont val="Calibri"/>
        <family val="2"/>
      </rPr>
      <t xml:space="preserve">: Definire e implementare piani per il supporto alla manutenzione e all'obsolescenza dell'hardware end-of-life.
</t>
    </r>
    <r>
      <rPr>
        <b/>
        <sz val="11"/>
        <color rgb="FF000000"/>
        <rFont val="Calibri"/>
        <family val="2"/>
      </rPr>
      <t>Ex3</t>
    </r>
    <r>
      <rPr>
        <sz val="11"/>
        <color rgb="FF000000"/>
        <rFont val="Calibri"/>
        <family val="2"/>
      </rPr>
      <t>: Eseguire lo smaltimento dell'hardware in modo sicuro, responsabile e verificabile.</t>
    </r>
  </si>
  <si>
    <r>
      <rPr>
        <b/>
        <sz val="11"/>
        <color rgb="FF000000"/>
        <rFont val="Calibri"/>
        <family val="2"/>
      </rPr>
      <t>Ex1</t>
    </r>
    <r>
      <rPr>
        <sz val="11"/>
        <color rgb="FF000000"/>
        <rFont val="Calibri"/>
        <family val="2"/>
      </rPr>
      <t xml:space="preserve">: Configurare tutti i sistemi operativi, le applicazioni e i servizi (compresi i servizi basati su cloud) per generare registrazioni di log.
</t>
    </r>
    <r>
      <rPr>
        <b/>
        <sz val="11"/>
        <color rgb="FF000000"/>
        <rFont val="Calibri"/>
        <family val="2"/>
      </rPr>
      <t>Ex2</t>
    </r>
    <r>
      <rPr>
        <sz val="11"/>
        <color rgb="FF000000"/>
        <rFont val="Calibri"/>
        <family val="2"/>
      </rPr>
      <t xml:space="preserve">: Configurare i generatori di log per condividere in modo sicuro i loro log con i sistemi e i servizi dell'infrastruttura di log dell'organizzazione.
</t>
    </r>
    <r>
      <rPr>
        <b/>
        <sz val="11"/>
        <color rgb="FF000000"/>
        <rFont val="Calibri"/>
        <family val="2"/>
      </rPr>
      <t>Ex3</t>
    </r>
    <r>
      <rPr>
        <sz val="11"/>
        <color rgb="FF000000"/>
        <rFont val="Calibri"/>
        <family val="2"/>
      </rPr>
      <t>: Configurare i generatori di log per registrare i dati necessari alle zero-trust architectures.</t>
    </r>
  </si>
  <si>
    <r>
      <rPr>
        <b/>
        <sz val="11"/>
        <color rgb="FF000000"/>
        <rFont val="Calibri"/>
        <family val="2"/>
      </rPr>
      <t>Ex1</t>
    </r>
    <r>
      <rPr>
        <sz val="11"/>
        <color indexed="8"/>
        <rFont val="Calibri"/>
        <family val="2"/>
      </rPr>
      <t xml:space="preserve">: Quando il rischio lo giustifica, limitare l'esecuzione del software solo ai prodotti consentiti o negare l'esecuzione di software vietati e non autorizzati.
</t>
    </r>
    <r>
      <rPr>
        <b/>
        <sz val="11"/>
        <color rgb="FF000000"/>
        <rFont val="Calibri"/>
        <family val="2"/>
      </rPr>
      <t>Ex2</t>
    </r>
    <r>
      <rPr>
        <sz val="11"/>
        <color indexed="8"/>
        <rFont val="Calibri"/>
        <family val="2"/>
      </rPr>
      <t xml:space="preserve">: Verificare la fonte del nuovo software e la sua integrità prima di installarlo.
</t>
    </r>
    <r>
      <rPr>
        <b/>
        <sz val="11"/>
        <color rgb="FF000000"/>
        <rFont val="Calibri"/>
        <family val="2"/>
      </rPr>
      <t>Ex3</t>
    </r>
    <r>
      <rPr>
        <sz val="11"/>
        <color indexed="8"/>
        <rFont val="Calibri"/>
        <family val="2"/>
      </rPr>
      <t xml:space="preserve">: Configurare le piattaforme in modo che utilizzino solo servizi DNS approvati che bloccano l'accesso a domini noti come dannosi.
</t>
    </r>
    <r>
      <rPr>
        <b/>
        <sz val="11"/>
        <color rgb="FF000000"/>
        <rFont val="Calibri"/>
        <family val="2"/>
      </rPr>
      <t>Ex4</t>
    </r>
    <r>
      <rPr>
        <sz val="11"/>
        <color indexed="8"/>
        <rFont val="Calibri"/>
        <family val="2"/>
      </rPr>
      <t>: Configurare le piattaforme per consentire l'installazione solo di software approvato dall'organizzazione.</t>
    </r>
  </si>
  <si>
    <r>
      <rPr>
        <b/>
        <sz val="11"/>
        <color rgb="FF000000"/>
        <rFont val="Calibri"/>
        <family val="2"/>
      </rPr>
      <t>Ex1</t>
    </r>
    <r>
      <rPr>
        <sz val="11"/>
        <color rgb="FF000000"/>
        <rFont val="Calibri"/>
        <family val="2"/>
      </rPr>
      <t xml:space="preserve">: Proteggere tutti i componenti del software sviluppato dall'organizzazione da manomissioni e accessi non autorizzati.
</t>
    </r>
    <r>
      <rPr>
        <b/>
        <sz val="11"/>
        <color rgb="FF000000"/>
        <rFont val="Calibri"/>
        <family val="2"/>
      </rPr>
      <t>Ex2</t>
    </r>
    <r>
      <rPr>
        <sz val="11"/>
        <color rgb="FF000000"/>
        <rFont val="Calibri"/>
        <family val="2"/>
      </rPr>
      <t xml:space="preserve">: proteggere tutti i software prodotti dall'organizzazione, riducendo al minimo le vulnerabilità nelle loro versioni.
</t>
    </r>
    <r>
      <rPr>
        <b/>
        <sz val="11"/>
        <color rgb="FF000000"/>
        <rFont val="Calibri"/>
        <family val="2"/>
      </rPr>
      <t>Ex3</t>
    </r>
    <r>
      <rPr>
        <sz val="11"/>
        <color rgb="FF000000"/>
        <rFont val="Calibri"/>
        <family val="2"/>
      </rPr>
      <t>: Conservare il software utilizzato negli ambienti di produzione e smaltirlo in modo sicuro quando non è più necessario.</t>
    </r>
  </si>
  <si>
    <r>
      <rPr>
        <b/>
        <sz val="11"/>
        <color rgb="FF000000"/>
        <rFont val="Calibri"/>
        <family val="2"/>
      </rPr>
      <t>Ex1</t>
    </r>
    <r>
      <rPr>
        <sz val="11"/>
        <color rgb="FF000000"/>
        <rFont val="Calibri"/>
        <family val="2"/>
      </rPr>
      <t xml:space="preserve">: Segmentare logicamente le reti dell'organizzazione e le piattaforme basate su cloud in base ai confini di fiducia e ai tipi di piattaforma (ad esempio, IT, IoT, OT, mobile, ospiti) e consentire le comunicazioni necessarie solo tra i segmenti.
</t>
    </r>
    <r>
      <rPr>
        <b/>
        <sz val="11"/>
        <color rgb="FF000000"/>
        <rFont val="Calibri"/>
        <family val="2"/>
      </rPr>
      <t>Ex2</t>
    </r>
    <r>
      <rPr>
        <sz val="11"/>
        <color rgb="FF000000"/>
        <rFont val="Calibri"/>
        <family val="2"/>
      </rPr>
      <t xml:space="preserve">: Segmentare logicamente le reti dell'organizzazione dalle reti esterne e consentire solo le comunicazioni necessarie per entrare nelle reti dell'organizzazione dalle reti esterne.
</t>
    </r>
    <r>
      <rPr>
        <b/>
        <sz val="11"/>
        <color rgb="FF000000"/>
        <rFont val="Calibri"/>
        <family val="2"/>
      </rPr>
      <t>Ex3</t>
    </r>
    <r>
      <rPr>
        <sz val="11"/>
        <color rgb="FF000000"/>
        <rFont val="Calibri"/>
        <family val="2"/>
      </rPr>
      <t xml:space="preserve">: Implementare architetture a fiducia zero per limitare l'accesso alla rete di ogni risorsa al minimo necessario.
</t>
    </r>
    <r>
      <rPr>
        <b/>
        <sz val="11"/>
        <color rgb="FF000000"/>
        <rFont val="Calibri"/>
        <family val="2"/>
      </rPr>
      <t>Ex4</t>
    </r>
    <r>
      <rPr>
        <sz val="11"/>
        <color rgb="FF000000"/>
        <rFont val="Calibri"/>
        <family val="2"/>
      </rPr>
      <t>: Verificare la salute informatica degli endpoint prima di consentire loro l'accesso e l'utilizzo delle risorse di produzione.</t>
    </r>
  </si>
  <si>
    <r>
      <rPr>
        <b/>
        <sz val="11"/>
        <color rgb="FF000000"/>
        <rFont val="Calibri"/>
        <family val="2"/>
      </rPr>
      <t>Ex1</t>
    </r>
    <r>
      <rPr>
        <sz val="11"/>
        <color rgb="FF000000"/>
        <rFont val="Calibri"/>
        <family val="2"/>
      </rPr>
      <t xml:space="preserve">: Proteggere le apparecchiature dell'organizzazione da minacce ambientali note, quali inondazioni, incendi, vento, calore e umidità eccessivi.
</t>
    </r>
    <r>
      <rPr>
        <b/>
        <sz val="11"/>
        <color rgb="FF000000"/>
        <rFont val="Calibri"/>
        <family val="2"/>
      </rPr>
      <t>Ex2</t>
    </r>
    <r>
      <rPr>
        <sz val="11"/>
        <color rgb="FF000000"/>
        <rFont val="Calibri"/>
        <family val="2"/>
      </rPr>
      <t>: Includere la protezione dalle minacce ambientali e le disposizioni per un'adeguata infrastruttura operativa nei requisiti per i fornitori di servizi che gestiscono i sistemi per conto dell'organizzazione.</t>
    </r>
  </si>
  <si>
    <r>
      <rPr>
        <b/>
        <sz val="11"/>
        <color rgb="FF000000"/>
        <rFont val="Calibri"/>
        <family val="2"/>
      </rPr>
      <t>Ex1</t>
    </r>
    <r>
      <rPr>
        <sz val="11"/>
        <color rgb="FF000000"/>
        <rFont val="Calibri"/>
        <family val="2"/>
      </rPr>
      <t xml:space="preserve">: Evitare singoli punti di failure nei sistemi e nelle infrastrutture.
</t>
    </r>
    <r>
      <rPr>
        <b/>
        <sz val="11"/>
        <color rgb="FF000000"/>
        <rFont val="Calibri"/>
        <family val="2"/>
      </rPr>
      <t>Ex2</t>
    </r>
    <r>
      <rPr>
        <sz val="11"/>
        <color rgb="FF000000"/>
        <rFont val="Calibri"/>
        <family val="2"/>
      </rPr>
      <t xml:space="preserve">: Utilizzare il bilanciamento del carico per aumentare la capacità e migliorare l'affidabilità.
</t>
    </r>
    <r>
      <rPr>
        <b/>
        <sz val="11"/>
        <color rgb="FF000000"/>
        <rFont val="Calibri"/>
        <family val="2"/>
      </rPr>
      <t>Ex3</t>
    </r>
    <r>
      <rPr>
        <sz val="11"/>
        <color rgb="FF000000"/>
        <rFont val="Calibri"/>
        <family val="2"/>
      </rPr>
      <t>: Utilizzare componenti ad alta disponibilità come storage e fornitori di energia ridondanti per migliorare l'affidabilità del sistema.</t>
    </r>
  </si>
  <si>
    <r>
      <rPr>
        <b/>
        <sz val="11"/>
        <color rgb="FF000000"/>
        <rFont val="Calibri"/>
        <family val="2"/>
      </rPr>
      <t>Ex1</t>
    </r>
    <r>
      <rPr>
        <sz val="11"/>
        <color rgb="FF000000"/>
        <rFont val="Calibri"/>
        <family val="2"/>
      </rPr>
      <t xml:space="preserve">: Monitorare l'utilizzo di storage, energia, calcolo, larghezza di banda di rete e altre risorse.
</t>
    </r>
    <r>
      <rPr>
        <b/>
        <sz val="11"/>
        <color rgb="FF000000"/>
        <rFont val="Calibri"/>
        <family val="2"/>
      </rPr>
      <t>Ex2</t>
    </r>
    <r>
      <rPr>
        <sz val="11"/>
        <color rgb="FF000000"/>
        <rFont val="Calibri"/>
        <family val="2"/>
      </rPr>
      <t>: Prevedere le esigenze future e scalare le risorse di conseguenza.</t>
    </r>
  </si>
  <si>
    <r>
      <rPr>
        <b/>
        <sz val="11"/>
        <color rgb="FF000000"/>
        <rFont val="Calibri"/>
        <family val="2"/>
      </rPr>
      <t>Ex1</t>
    </r>
    <r>
      <rPr>
        <sz val="11"/>
        <color rgb="FF000000"/>
        <rFont val="Calibri"/>
        <family val="2"/>
      </rPr>
      <t xml:space="preserve">: Monitorare DNS, BGP e altri servizi di rete per rilevare eventi negativi.
</t>
    </r>
    <r>
      <rPr>
        <b/>
        <sz val="11"/>
        <color rgb="FF000000"/>
        <rFont val="Calibri"/>
        <family val="2"/>
      </rPr>
      <t>Ex2</t>
    </r>
    <r>
      <rPr>
        <sz val="11"/>
        <color rgb="FF000000"/>
        <rFont val="Calibri"/>
        <family val="2"/>
      </rPr>
      <t xml:space="preserve">: Monitorare le reti cablate e wireless per rilevare connessioni da endpoint non autorizzati.
</t>
    </r>
    <r>
      <rPr>
        <b/>
        <sz val="11"/>
        <color rgb="FF000000"/>
        <rFont val="Calibri"/>
        <family val="2"/>
      </rPr>
      <t>Ex3</t>
    </r>
    <r>
      <rPr>
        <sz val="11"/>
        <color rgb="FF000000"/>
        <rFont val="Calibri"/>
        <family val="2"/>
      </rPr>
      <t xml:space="preserve">: Monitorare le strutture per rilevare la presenza di reti wireless non autorizzate o non conformi.
</t>
    </r>
    <r>
      <rPr>
        <b/>
        <sz val="11"/>
        <color rgb="FF000000"/>
        <rFont val="Calibri"/>
        <family val="2"/>
      </rPr>
      <t>Ex4</t>
    </r>
    <r>
      <rPr>
        <sz val="11"/>
        <color rgb="FF000000"/>
        <rFont val="Calibri"/>
        <family val="2"/>
      </rPr>
      <t xml:space="preserve">: Confrontare i flussi di rete effettivi con le linee di base per rilevare le deviazioni.
</t>
    </r>
    <r>
      <rPr>
        <b/>
        <sz val="11"/>
        <color rgb="FF000000"/>
        <rFont val="Calibri"/>
        <family val="2"/>
      </rPr>
      <t>Ex5</t>
    </r>
    <r>
      <rPr>
        <sz val="11"/>
        <color rgb="FF000000"/>
        <rFont val="Calibri"/>
        <family val="2"/>
      </rPr>
      <t>: Monitorare le comunicazioni di rete per identificare i cambiamenti nelle posture di sicurezza ai fini della fiducia zero.</t>
    </r>
  </si>
  <si>
    <r>
      <rPr>
        <b/>
        <sz val="11"/>
        <color rgb="FF000000"/>
        <rFont val="Calibri"/>
        <family val="2"/>
      </rPr>
      <t>Ex1</t>
    </r>
    <r>
      <rPr>
        <sz val="11"/>
        <color rgb="FF000000"/>
        <rFont val="Calibri"/>
        <family val="2"/>
      </rPr>
      <t xml:space="preserve">: Monitorare i log dei sistemi di controllo degli accessi fisici (ad esempio, lettori di badge) per individuare modelli di accesso insoliti (ad esempio, deviazioni dalla norma) e tentativi di accesso falliti.
</t>
    </r>
    <r>
      <rPr>
        <b/>
        <sz val="11"/>
        <color rgb="FF000000"/>
        <rFont val="Calibri"/>
        <family val="2"/>
      </rPr>
      <t>Ex2</t>
    </r>
    <r>
      <rPr>
        <sz val="11"/>
        <color rgb="FF000000"/>
        <rFont val="Calibri"/>
        <family val="2"/>
      </rPr>
      <t xml:space="preserve">: Esaminare e monitorare i registri degli accessi fisici (ad esempio, dalla registrazione dei visitatori, dai fogli di registrazione).
</t>
    </r>
    <r>
      <rPr>
        <b/>
        <sz val="11"/>
        <color rgb="FF000000"/>
        <rFont val="Calibri"/>
        <family val="2"/>
      </rPr>
      <t>Ex3</t>
    </r>
    <r>
      <rPr>
        <sz val="11"/>
        <color rgb="FF000000"/>
        <rFont val="Calibri"/>
        <family val="2"/>
      </rPr>
      <t xml:space="preserve">: Monitorare i controlli dell'accesso fisico (ad esempio, serrature delle porte, chiavistelli, perni delle cerniere) alla ricerca di segni di manomissione.
</t>
    </r>
    <r>
      <rPr>
        <b/>
        <sz val="11"/>
        <color rgb="FF000000"/>
        <rFont val="Calibri"/>
        <family val="2"/>
      </rPr>
      <t>Ex4</t>
    </r>
    <r>
      <rPr>
        <sz val="11"/>
        <color rgb="FF000000"/>
        <rFont val="Calibri"/>
        <family val="2"/>
      </rPr>
      <t>: Monitorare l'ambiente fisico utilizzando sistemi di allarme, telecamere e guardie di sicurezza.</t>
    </r>
  </si>
  <si>
    <r>
      <rPr>
        <b/>
        <sz val="11"/>
        <color rgb="FF000000"/>
        <rFont val="Calibri"/>
        <family val="2"/>
      </rPr>
      <t>Ex1</t>
    </r>
    <r>
      <rPr>
        <sz val="11"/>
        <color rgb="FF000000"/>
        <rFont val="Calibri"/>
        <family val="2"/>
      </rPr>
      <t xml:space="preserve">: Utilizzare software di  behavior analytics per rilevare attività anomale degli utenti e mitigare le minacce interne.
</t>
    </r>
    <r>
      <rPr>
        <b/>
        <sz val="11"/>
        <color rgb="FF000000"/>
        <rFont val="Calibri"/>
        <family val="2"/>
      </rPr>
      <t>Ex2</t>
    </r>
    <r>
      <rPr>
        <sz val="11"/>
        <color rgb="FF000000"/>
        <rFont val="Calibri"/>
        <family val="2"/>
      </rPr>
      <t xml:space="preserve">: Monitorare i registri dei sistemi di controllo degli accessi logici per individuare modelli di accesso insoliti e tentativi di accesso falliti.
</t>
    </r>
    <r>
      <rPr>
        <b/>
        <sz val="11"/>
        <color rgb="FF000000"/>
        <rFont val="Calibri"/>
        <family val="2"/>
      </rPr>
      <t>Ex3</t>
    </r>
    <r>
      <rPr>
        <sz val="11"/>
        <color rgb="FF000000"/>
        <rFont val="Calibri"/>
        <family val="2"/>
      </rPr>
      <t>: Monitoraggio continuo della tecnologia di deception, compresi gli account utente, per individuare eventuali utilizzi.</t>
    </r>
  </si>
  <si>
    <r>
      <rPr>
        <b/>
        <sz val="11"/>
        <color rgb="FF000000"/>
        <rFont val="Calibri"/>
        <family val="2"/>
      </rPr>
      <t>Ex1</t>
    </r>
    <r>
      <rPr>
        <sz val="11"/>
        <color rgb="FF000000"/>
        <rFont val="Calibri"/>
        <family val="2"/>
      </rPr>
      <t xml:space="preserve">: Monitorare le attività di amministrazione e manutenzione da remoto che i fornitori esterni eseguono sui sistemi dell'organizzazione.
</t>
    </r>
    <r>
      <rPr>
        <b/>
        <sz val="11"/>
        <color rgb="FF000000"/>
        <rFont val="Calibri"/>
        <family val="2"/>
      </rPr>
      <t>Ex2</t>
    </r>
    <r>
      <rPr>
        <sz val="11"/>
        <color rgb="FF000000"/>
        <rFont val="Calibri"/>
        <family val="2"/>
      </rPr>
      <t>: Monitorare i servizi basati su cloud, i fornitori di servizi Internet e altri fornitori di servizi per rilevare eventuali deviazioni dal comportamento previsto.</t>
    </r>
  </si>
  <si>
    <r>
      <rPr>
        <b/>
        <sz val="11"/>
        <color rgb="FF000000"/>
        <rFont val="Calibri"/>
        <family val="2"/>
      </rPr>
      <t>Ex1</t>
    </r>
    <r>
      <rPr>
        <sz val="11"/>
        <color rgb="FF000000"/>
        <rFont val="Calibri"/>
        <family val="2"/>
      </rPr>
      <t xml:space="preserve">: Monitoraggio di e-mail, web, condivisione di file, servizi di collaborazione e altri vettori di attacco comuni per rilevare malware, phishing, fughe ed esfiltrazioni di dati e altri eventi avversi.
</t>
    </r>
    <r>
      <rPr>
        <b/>
        <sz val="11"/>
        <color rgb="FF000000"/>
        <rFont val="Calibri"/>
        <family val="2"/>
      </rPr>
      <t>Ex2</t>
    </r>
    <r>
      <rPr>
        <sz val="11"/>
        <color rgb="FF000000"/>
        <rFont val="Calibri"/>
        <family val="2"/>
      </rPr>
      <t xml:space="preserve">: Monitorare i tentativi di autenticazione per identificare gli attacchi alle credenziali e il riutilizzo non autorizzato delle credenziali.
</t>
    </r>
    <r>
      <rPr>
        <b/>
        <sz val="11"/>
        <color rgb="FF000000"/>
        <rFont val="Calibri"/>
        <family val="2"/>
      </rPr>
      <t>Ex3</t>
    </r>
    <r>
      <rPr>
        <sz val="11"/>
        <color rgb="FF000000"/>
        <rFont val="Calibri"/>
        <family val="2"/>
      </rPr>
      <t xml:space="preserve">: Monitorare le configurazioni software per individuare eventuali deviazioni dalle linee di base della sicurezza.
</t>
    </r>
    <r>
      <rPr>
        <b/>
        <sz val="11"/>
        <color rgb="FF000000"/>
        <rFont val="Calibri"/>
        <family val="2"/>
      </rPr>
      <t>Ex4</t>
    </r>
    <r>
      <rPr>
        <sz val="11"/>
        <color rgb="FF000000"/>
        <rFont val="Calibri"/>
        <family val="2"/>
      </rPr>
      <t>: Utilizzare tecnologie con presenza sugli endpoint per rilevare problemi di salute informatica (ad esempio, patch mancanti, infezioni da malware, software non autorizzato) e reindirizzare gli endpoint a un ambiente di rimedio prima che l'accesso sia autorizzato.</t>
    </r>
  </si>
  <si>
    <r>
      <rPr>
        <b/>
        <sz val="11"/>
        <color rgb="FF000000"/>
        <rFont val="Calibri"/>
        <family val="2"/>
      </rPr>
      <t>Ex1</t>
    </r>
    <r>
      <rPr>
        <sz val="11"/>
        <color rgb="FF000000"/>
        <rFont val="Calibri"/>
        <family val="2"/>
      </rPr>
      <t xml:space="preserve">: Utilizzare strumenti di security information and event management (SIEM) o di altro tipo per monitorare costantemente gli eventi di log alla ricerca di attività dannose e sospette.
</t>
    </r>
    <r>
      <rPr>
        <b/>
        <sz val="11"/>
        <color rgb="FF000000"/>
        <rFont val="Calibri"/>
        <family val="2"/>
      </rPr>
      <t>Ex2</t>
    </r>
    <r>
      <rPr>
        <sz val="11"/>
        <color rgb="FF000000"/>
        <rFont val="Calibri"/>
        <family val="2"/>
      </rPr>
      <t xml:space="preserve">: Utilizzare informazioni aggiornate sulle minacce informatiche negli strumenti di analisi dei log per migliorare l'accuratezza del rilevamento e caratterizzare gli attori delle minacce, i loro metodi e gli indicatori di compromissione.
</t>
    </r>
    <r>
      <rPr>
        <b/>
        <sz val="11"/>
        <color rgb="FF000000"/>
        <rFont val="Calibri"/>
        <family val="2"/>
      </rPr>
      <t>Ex3</t>
    </r>
    <r>
      <rPr>
        <sz val="11"/>
        <color rgb="FF000000"/>
        <rFont val="Calibri"/>
        <family val="2"/>
      </rPr>
      <t xml:space="preserve">: Eseguire regolarmente revisioni manuali degli eventi di log per le tecnologie che non possono essere sufficientemente monitorate attraverso l'automazione.
</t>
    </r>
    <r>
      <rPr>
        <b/>
        <sz val="11"/>
        <color rgb="FF000000"/>
        <rFont val="Calibri"/>
        <family val="2"/>
      </rPr>
      <t>Ex4</t>
    </r>
    <r>
      <rPr>
        <sz val="11"/>
        <color rgb="FF000000"/>
        <rFont val="Calibri"/>
        <family val="2"/>
      </rPr>
      <t>: Utilizzare gli strumenti di analisi dei log per generare report sulle loro scoperte.</t>
    </r>
  </si>
  <si>
    <r>
      <rPr>
        <b/>
        <sz val="11"/>
        <color rgb="FF000000"/>
        <rFont val="Calibri"/>
        <family val="2"/>
      </rPr>
      <t>Ex1</t>
    </r>
    <r>
      <rPr>
        <sz val="11"/>
        <color rgb="FF000000"/>
        <rFont val="Calibri"/>
        <family val="2"/>
      </rPr>
      <t xml:space="preserve">: Trasferire costantemente i dati di log generati da altre fonti a un numero relativamente ridotto di server di log.
</t>
    </r>
    <r>
      <rPr>
        <b/>
        <sz val="11"/>
        <color rgb="FF000000"/>
        <rFont val="Calibri"/>
        <family val="2"/>
      </rPr>
      <t>Ex2</t>
    </r>
    <r>
      <rPr>
        <sz val="11"/>
        <color rgb="FF000000"/>
        <rFont val="Calibri"/>
        <family val="2"/>
      </rPr>
      <t xml:space="preserve">: Utilizzare una tecnologia di correlazione degli eventi (ad esempio, SIEM) per raccogliere le informazioni acquisite da più fonti.
</t>
    </r>
    <r>
      <rPr>
        <b/>
        <sz val="11"/>
        <color rgb="FF000000"/>
        <rFont val="Calibri"/>
        <family val="2"/>
      </rPr>
      <t>Ex3</t>
    </r>
    <r>
      <rPr>
        <sz val="11"/>
        <color rgb="FF000000"/>
        <rFont val="Calibri"/>
        <family val="2"/>
      </rPr>
      <t>: Utilizzare le informazioni sulle minacce informatiche per aiutare a correlare gli eventi tra le fonti di log.</t>
    </r>
  </si>
  <si>
    <r>
      <rPr>
        <b/>
        <sz val="11"/>
        <color rgb="FF000000"/>
        <rFont val="Calibri"/>
        <family val="2"/>
      </rPr>
      <t>Ex1</t>
    </r>
    <r>
      <rPr>
        <sz val="11"/>
        <color rgb="FF000000"/>
        <rFont val="Calibri"/>
        <family val="2"/>
      </rPr>
      <t xml:space="preserve">: Utilizzare i SIEM o altri strumenti per stimare l'impatto e la portata, e rivedere e perfezionare le stime.
</t>
    </r>
    <r>
      <rPr>
        <b/>
        <sz val="11"/>
        <color rgb="FF000000"/>
        <rFont val="Calibri"/>
        <family val="2"/>
      </rPr>
      <t>Ex2</t>
    </r>
    <r>
      <rPr>
        <sz val="11"/>
        <color rgb="FF000000"/>
        <rFont val="Calibri"/>
        <family val="2"/>
      </rPr>
      <t>: Ogni persona crei le proprie stime di impatto e portata.</t>
    </r>
  </si>
  <si>
    <r>
      <rPr>
        <b/>
        <sz val="11"/>
        <color rgb="FF000000"/>
        <rFont val="Calibri"/>
        <family val="2"/>
      </rPr>
      <t>Ex1</t>
    </r>
    <r>
      <rPr>
        <sz val="11"/>
        <color indexed="8"/>
        <rFont val="Calibri"/>
        <family val="2"/>
      </rPr>
      <t xml:space="preserve">: Utilizzare un software di cybersecurity per generare alert e fornirli al security operations center (SOC), ai incident responders e ai tools di risposta agli incidenti.
</t>
    </r>
    <r>
      <rPr>
        <b/>
        <sz val="11"/>
        <color rgb="FF000000"/>
        <rFont val="Calibri"/>
        <family val="2"/>
      </rPr>
      <t>Ex2</t>
    </r>
    <r>
      <rPr>
        <sz val="11"/>
        <color indexed="8"/>
        <rFont val="Calibri"/>
        <family val="2"/>
      </rPr>
      <t xml:space="preserve">: Gli Incident responders e altro personale autorizzato possono accedere ai risultati dell'analisi dei log in qualsiasi momento.
</t>
    </r>
    <r>
      <rPr>
        <b/>
        <sz val="11"/>
        <color rgb="FF000000"/>
        <rFont val="Calibri"/>
        <family val="2"/>
      </rPr>
      <t>Ex3</t>
    </r>
    <r>
      <rPr>
        <sz val="11"/>
        <color indexed="8"/>
        <rFont val="Calibri"/>
        <family val="2"/>
      </rPr>
      <t xml:space="preserve">: Creare e assegnare automaticamente ticket nel sistema di ticketing dell'organizzazione quando si verificano determinati tipi di avvisi.
</t>
    </r>
    <r>
      <rPr>
        <b/>
        <sz val="11"/>
        <color rgb="FF000000"/>
        <rFont val="Calibri"/>
        <family val="2"/>
      </rPr>
      <t>Ex4</t>
    </r>
    <r>
      <rPr>
        <sz val="11"/>
        <color indexed="8"/>
        <rFont val="Calibri"/>
        <family val="2"/>
      </rPr>
      <t>: Creare e assegnare manualmente ticket nel sistema di ticketing dell'organizzazione quando il personale tecnico scopre indicatori di compromissione.</t>
    </r>
  </si>
  <si>
    <r>
      <rPr>
        <b/>
        <sz val="11"/>
        <color rgb="FF000000"/>
        <rFont val="Calibri"/>
        <family val="2"/>
      </rPr>
      <t>Ex1</t>
    </r>
    <r>
      <rPr>
        <sz val="11"/>
        <color rgb="FF000000"/>
        <rFont val="Calibri"/>
        <family val="2"/>
      </rPr>
      <t xml:space="preserve">: Fornire in modo sicuro informazioni sulle minacce informatiche alle tecnologie, ai processi e al personale di rilevamento.
</t>
    </r>
    <r>
      <rPr>
        <b/>
        <sz val="11"/>
        <color rgb="FF000000"/>
        <rFont val="Calibri"/>
        <family val="2"/>
      </rPr>
      <t>Ex2</t>
    </r>
    <r>
      <rPr>
        <sz val="11"/>
        <color rgb="FF000000"/>
        <rFont val="Calibri"/>
        <family val="2"/>
      </rPr>
      <t xml:space="preserve">: Fornire in modo sicuro le informazioni provenienti dagli inventari degli asset alle tecnologie, ai processi e al personale di rilevamento.
</t>
    </r>
    <r>
      <rPr>
        <b/>
        <sz val="11"/>
        <color rgb="FF000000"/>
        <rFont val="Calibri"/>
        <family val="2"/>
      </rPr>
      <t>Ex3</t>
    </r>
    <r>
      <rPr>
        <sz val="11"/>
        <color rgb="FF000000"/>
        <rFont val="Calibri"/>
        <family val="2"/>
      </rPr>
      <t>: Acquisire e analizzare rapidamente le informazioni sulle vulnerabilità per le tecnologie dell'organizzazione da fornitori, venditori e avvisi di sicurezza di terzi.</t>
    </r>
  </si>
  <si>
    <r>
      <rPr>
        <b/>
        <sz val="11"/>
        <color rgb="FF000000"/>
        <rFont val="Calibri"/>
        <family val="2"/>
      </rPr>
      <t>Ex1</t>
    </r>
    <r>
      <rPr>
        <sz val="11"/>
        <color rgb="FF000000"/>
        <rFont val="Calibri"/>
        <family val="2"/>
      </rPr>
      <t xml:space="preserve">: Applicare i criteri di incident alle caratteristiche note e presunte dell'attività per determinare se un incidente debba essere dichiarato.
</t>
    </r>
    <r>
      <rPr>
        <b/>
        <sz val="11"/>
        <color rgb="FF000000"/>
        <rFont val="Calibri"/>
        <family val="2"/>
      </rPr>
      <t>Ex2</t>
    </r>
    <r>
      <rPr>
        <sz val="11"/>
        <color rgb="FF000000"/>
        <rFont val="Calibri"/>
        <family val="2"/>
      </rPr>
      <t>: Tenere conto dei falsi positivi noti quando si applicano i criteri degli incidenti.</t>
    </r>
  </si>
  <si>
    <r>
      <rPr>
        <b/>
        <sz val="11"/>
        <color rgb="FF000000"/>
        <rFont val="Calibri"/>
        <family val="2"/>
      </rPr>
      <t>Ex1</t>
    </r>
    <r>
      <rPr>
        <sz val="11"/>
        <color rgb="FF000000"/>
        <rFont val="Calibri"/>
        <family val="2"/>
      </rPr>
      <t xml:space="preserve">: Le tecnologie di Detection segnalano automaticamente gli incidenti confermati.
</t>
    </r>
    <r>
      <rPr>
        <b/>
        <sz val="11"/>
        <color rgb="FF000000"/>
        <rFont val="Calibri"/>
        <family val="2"/>
      </rPr>
      <t>Ex2</t>
    </r>
    <r>
      <rPr>
        <sz val="11"/>
        <color rgb="FF000000"/>
        <rFont val="Calibri"/>
        <family val="2"/>
      </rPr>
      <t xml:space="preserve">: Richiedere l'assistenza per la risposta agli incidenti all'outsourcer di risposta agli incidenti dell'organizzazione.
</t>
    </r>
    <r>
      <rPr>
        <b/>
        <sz val="11"/>
        <color rgb="FF000000"/>
        <rFont val="Calibri"/>
        <family val="2"/>
      </rPr>
      <t>Ex3</t>
    </r>
    <r>
      <rPr>
        <sz val="11"/>
        <color rgb="FF000000"/>
        <rFont val="Calibri"/>
        <family val="2"/>
      </rPr>
      <t>: Designare un responsabile per ogni incidente.</t>
    </r>
  </si>
  <si>
    <r>
      <rPr>
        <b/>
        <sz val="11"/>
        <color rgb="FF000000"/>
        <rFont val="Calibri"/>
        <family val="2"/>
      </rPr>
      <t>Ex1</t>
    </r>
    <r>
      <rPr>
        <sz val="11"/>
        <color rgb="FF000000"/>
        <rFont val="Calibri"/>
        <family val="2"/>
      </rPr>
      <t xml:space="preserve">: Esaminare preliminarmente i rapporti sugli incidenti per confermare che sono legati alla cybersecurity e richiedono attività di risposta agli incidenti.
</t>
    </r>
    <r>
      <rPr>
        <b/>
        <sz val="11"/>
        <color rgb="FF000000"/>
        <rFont val="Calibri"/>
        <family val="2"/>
      </rPr>
      <t>Ex2</t>
    </r>
    <r>
      <rPr>
        <sz val="11"/>
        <color rgb="FF000000"/>
        <rFont val="Calibri"/>
        <family val="2"/>
      </rPr>
      <t>: Applicare criteri per stimare la gravità di un incidente.</t>
    </r>
  </si>
  <si>
    <r>
      <rPr>
        <b/>
        <sz val="11"/>
        <color rgb="FF000000"/>
        <rFont val="Calibri"/>
        <family val="2"/>
      </rPr>
      <t>Ex1</t>
    </r>
    <r>
      <rPr>
        <sz val="11"/>
        <color rgb="FF000000"/>
        <rFont val="Calibri"/>
        <family val="2"/>
      </rPr>
      <t xml:space="preserve">: Esaminare ulteriormente e classificare gli incidenti in base al tipo di incidente (ad esempio, violazione dei dati, ransomware, DDoS, compromissione dell'account).
</t>
    </r>
    <r>
      <rPr>
        <b/>
        <sz val="11"/>
        <color rgb="FF000000"/>
        <rFont val="Calibri"/>
        <family val="2"/>
      </rPr>
      <t>Ex2</t>
    </r>
    <r>
      <rPr>
        <sz val="11"/>
        <color rgb="FF000000"/>
        <rFont val="Calibri"/>
        <family val="2"/>
      </rPr>
      <t xml:space="preserve">: Dare priorità agli incidenti in base alla loro portata, al probabile impatto e alla natura critica in termini di tempo.
</t>
    </r>
    <r>
      <rPr>
        <b/>
        <sz val="11"/>
        <color rgb="FF000000"/>
        <rFont val="Calibri"/>
        <family val="2"/>
      </rPr>
      <t>Ex3</t>
    </r>
    <r>
      <rPr>
        <sz val="11"/>
        <color rgb="FF000000"/>
        <rFont val="Calibri"/>
        <family val="2"/>
      </rPr>
      <t>: Selezionare le strategie di risposta agli incidenti attivi bilanciando la necessità di riprendersi rapidamente da un incidente con la necessità di osservare l'attaccante o di condurre un'indagine più approfondita.</t>
    </r>
  </si>
  <si>
    <r>
      <rPr>
        <b/>
        <sz val="11"/>
        <color rgb="FF000000"/>
        <rFont val="Calibri"/>
        <family val="2"/>
      </rPr>
      <t>Ex1</t>
    </r>
    <r>
      <rPr>
        <sz val="11"/>
        <color rgb="FF000000"/>
        <rFont val="Calibri"/>
        <family val="2"/>
      </rPr>
      <t xml:space="preserve">: Tracciare e convalidare lo stato di tutti gli incidenti in corso.
</t>
    </r>
    <r>
      <rPr>
        <b/>
        <sz val="11"/>
        <color rgb="FF000000"/>
        <rFont val="Calibri"/>
        <family val="2"/>
      </rPr>
      <t>Ex2</t>
    </r>
    <r>
      <rPr>
        <sz val="11"/>
        <color rgb="FF000000"/>
        <rFont val="Calibri"/>
        <family val="2"/>
      </rPr>
      <t>: Coordinare l'escalation o l'elevation dell'incidente con gli stakeholder interni ed esterni designati.</t>
    </r>
  </si>
  <si>
    <r>
      <rPr>
        <b/>
        <sz val="11"/>
        <color rgb="FF000000"/>
        <rFont val="Calibri"/>
        <family val="2"/>
      </rPr>
      <t>Ex1</t>
    </r>
    <r>
      <rPr>
        <sz val="11"/>
        <color rgb="FF000000"/>
        <rFont val="Calibri"/>
        <family val="2"/>
      </rPr>
      <t xml:space="preserve">: Applicare i criteri di ripristino dell'incidente alle caratteristiche note e presunte dell'incidente per determinare se i processi di ripristino devono essere avviati.
</t>
    </r>
    <r>
      <rPr>
        <b/>
        <sz val="11"/>
        <color rgb="FF000000"/>
        <rFont val="Calibri"/>
        <family val="2"/>
      </rPr>
      <t>Ex2</t>
    </r>
    <r>
      <rPr>
        <sz val="11"/>
        <color rgb="FF000000"/>
        <rFont val="Calibri"/>
        <family val="2"/>
      </rPr>
      <t>: Tenere conto della possibile interruzione operativa delle attività di ripristino in caso di incidente.</t>
    </r>
  </si>
  <si>
    <r>
      <rPr>
        <b/>
        <sz val="11"/>
        <color rgb="FF000000"/>
        <rFont val="Calibri"/>
        <family val="2"/>
      </rPr>
      <t>Ex1</t>
    </r>
    <r>
      <rPr>
        <sz val="11"/>
        <color rgb="FF000000"/>
        <rFont val="Calibri"/>
        <family val="2"/>
      </rPr>
      <t xml:space="preserve">: Determinare la sequenza degli eventi che si sono verificati durante l'incidente e quali beni e risorse sono stati coinvolti in ciascun evento.
</t>
    </r>
    <r>
      <rPr>
        <b/>
        <sz val="11"/>
        <color rgb="FF000000"/>
        <rFont val="Calibri"/>
        <family val="2"/>
      </rPr>
      <t>Ex2</t>
    </r>
    <r>
      <rPr>
        <sz val="11"/>
        <color rgb="FF000000"/>
        <rFont val="Calibri"/>
        <family val="2"/>
      </rPr>
      <t xml:space="preserve">: Tentare di determinare quali vulnerabilità, minacce e attori delle minacce sono stati direttamente o indirettamente coinvolti nell'incidente.
</t>
    </r>
    <r>
      <rPr>
        <b/>
        <sz val="11"/>
        <color rgb="FF000000"/>
        <rFont val="Calibri"/>
        <family val="2"/>
      </rPr>
      <t>Ex3</t>
    </r>
    <r>
      <rPr>
        <sz val="11"/>
        <color rgb="FF000000"/>
        <rFont val="Calibri"/>
        <family val="2"/>
      </rPr>
      <t xml:space="preserve">: Analizzare l'incidente per individuare le cause profonde, sistemiche e sottostanti.
</t>
    </r>
    <r>
      <rPr>
        <b/>
        <sz val="11"/>
        <color rgb="FF000000"/>
        <rFont val="Calibri"/>
        <family val="2"/>
      </rPr>
      <t>Ex4</t>
    </r>
    <r>
      <rPr>
        <sz val="11"/>
        <color rgb="FF000000"/>
        <rFont val="Calibri"/>
        <family val="2"/>
      </rPr>
      <t>: Controllare qualsiasi tecnologia di inganno informatico per ottenere ulteriori informazioni sul comportamento dell'aggressore.</t>
    </r>
  </si>
  <si>
    <r>
      <rPr>
        <b/>
        <sz val="12"/>
        <color indexed="8"/>
        <rFont val="Aptos"/>
        <family val="2"/>
      </rPr>
      <t xml:space="preserve">Ex1: </t>
    </r>
    <r>
      <rPr>
        <sz val="12"/>
        <color rgb="FF000000"/>
        <rFont val="Aptos"/>
        <family val="2"/>
      </rPr>
      <t>Preparare un report post-incidente che documenti l'incidente stesso, le azioni di risposta e recupero intraprese e le lezioni apprese.</t>
    </r>
    <r>
      <rPr>
        <b/>
        <sz val="12"/>
        <color indexed="8"/>
        <rFont val="Aptos"/>
        <family val="2"/>
      </rPr>
      <t xml:space="preserve">
Ex2: </t>
    </r>
    <r>
      <rPr>
        <sz val="12"/>
        <color rgb="FF000000"/>
        <rFont val="Aptos"/>
        <family val="2"/>
      </rPr>
      <t>Dichiarare la fine del ripristino dell'incidente una volta soddisfatti i criteri.</t>
    </r>
  </si>
  <si>
    <r>
      <rPr>
        <b/>
        <sz val="11"/>
        <color rgb="FF000000"/>
        <rFont val="Calibri"/>
        <family val="2"/>
      </rPr>
      <t>Ex1</t>
    </r>
    <r>
      <rPr>
        <sz val="11"/>
        <color rgb="FF000000"/>
        <rFont val="Calibri"/>
        <family val="2"/>
      </rPr>
      <t xml:space="preserve">: Utilizzare i dati relativi all'impatto aziendale e alla categorizzazione dei sistemi (compresi gli obiettivi di fornitura dei servizi) per convalidare il ripristino dei servizi essenziali nell'ordine appropriato.
</t>
    </r>
    <r>
      <rPr>
        <b/>
        <sz val="11"/>
        <color rgb="FF000000"/>
        <rFont val="Calibri"/>
        <family val="2"/>
      </rPr>
      <t>Ex2</t>
    </r>
    <r>
      <rPr>
        <sz val="11"/>
        <color rgb="FF000000"/>
        <rFont val="Calibri"/>
        <family val="2"/>
      </rPr>
      <t xml:space="preserve">: Collaborare con gli owners dei sistemi per confermare l'avvenuto ripristino dei sistemi e il ritorno alle normali operazioni.
</t>
    </r>
    <r>
      <rPr>
        <b/>
        <sz val="11"/>
        <color rgb="FF000000"/>
        <rFont val="Calibri"/>
        <family val="2"/>
      </rPr>
      <t>Ex3</t>
    </r>
    <r>
      <rPr>
        <sz val="11"/>
        <color rgb="FF000000"/>
        <rFont val="Calibri"/>
        <family val="2"/>
      </rPr>
      <t>: Monitorare le prestazioni dei sistemi ripristinati per verificare l'adeguatezza del ripristino.</t>
    </r>
  </si>
  <si>
    <r>
      <rPr>
        <b/>
        <sz val="11"/>
        <color rgb="FF000000"/>
        <rFont val="Calibri"/>
        <family val="2"/>
      </rPr>
      <t>Ex1</t>
    </r>
    <r>
      <rPr>
        <sz val="11"/>
        <color rgb="FF000000"/>
        <rFont val="Calibri"/>
        <family val="2"/>
      </rPr>
      <t xml:space="preserve">: Iniziare le procedure di recupero durante o dopo i processi di risposta all'incidente.
</t>
    </r>
    <r>
      <rPr>
        <b/>
        <sz val="11"/>
        <color rgb="FF000000"/>
        <rFont val="Calibri"/>
        <family val="2"/>
      </rPr>
      <t>Ex2</t>
    </r>
    <r>
      <rPr>
        <sz val="11"/>
        <color rgb="FF000000"/>
        <rFont val="Calibri"/>
        <family val="2"/>
      </rPr>
      <t>: Rendere tutte le persone con responsabilità di recupero consapevoli dei piani di recupero e delle autorizzazioni necessarie per implementare ogni aspetto dei piani stessi.</t>
    </r>
  </si>
  <si>
    <r>
      <rPr>
        <b/>
        <sz val="11"/>
        <color rgb="FF000000"/>
        <rFont val="Calibri"/>
        <family val="2"/>
      </rPr>
      <t>Ex1</t>
    </r>
    <r>
      <rPr>
        <sz val="11"/>
        <color rgb="FF000000"/>
        <rFont val="Calibri"/>
        <family val="2"/>
      </rPr>
      <t xml:space="preserve">: Selezionare le azioni di ripristino in base ai criteri definiti nel piano di risposta all'incidente e alle risorse disponibili.
</t>
    </r>
    <r>
      <rPr>
        <b/>
        <sz val="11"/>
        <color rgb="FF000000"/>
        <rFont val="Calibri"/>
        <family val="2"/>
      </rPr>
      <t>Ex2</t>
    </r>
    <r>
      <rPr>
        <sz val="11"/>
        <color rgb="FF000000"/>
        <rFont val="Calibri"/>
        <family val="2"/>
      </rPr>
      <t>: Modificare le azioni di ripristino pianificate in base a nuove valutazioni delle esigenze organizzative e delle risorse.</t>
    </r>
  </si>
  <si>
    <r>
      <rPr>
        <b/>
        <sz val="11"/>
        <color indexed="8"/>
        <rFont val="Calibri"/>
        <family val="2"/>
      </rPr>
      <t>Ex1</t>
    </r>
    <r>
      <rPr>
        <sz val="11"/>
        <color indexed="8"/>
        <rFont val="Calibri"/>
        <family val="2"/>
      </rPr>
      <t xml:space="preserve">: </t>
    </r>
    <r>
      <rPr>
        <sz val="11"/>
        <color rgb="FF000000"/>
        <rFont val="Calibri"/>
        <family val="2"/>
      </rPr>
      <t>Controllare le risorse di ripristino per verificare la presenza di indicatori di compromissione, corruzione dei file e altri problemi di integrità prima dell'uso.</t>
    </r>
  </si>
  <si>
    <r>
      <rPr>
        <b/>
        <sz val="11"/>
        <color rgb="FF000000"/>
        <rFont val="Calibri"/>
        <family val="2"/>
      </rPr>
      <t>Ex1</t>
    </r>
    <r>
      <rPr>
        <sz val="11"/>
        <color rgb="FF000000"/>
        <rFont val="Calibri"/>
        <family val="2"/>
      </rPr>
      <t xml:space="preserve">: Le tecnologie di cybersecurity (ad esempio, il software antivirus) e le funzioni di cybersecurity di altre tecnologie (ad esempio, i sistemi operativi, i dispositivi dell'infrastruttura di rete) eseguono automaticamente azioni di contenimento.
</t>
    </r>
    <r>
      <rPr>
        <b/>
        <sz val="11"/>
        <color rgb="FF000000"/>
        <rFont val="Calibri"/>
        <family val="2"/>
      </rPr>
      <t>Ex2</t>
    </r>
    <r>
      <rPr>
        <sz val="11"/>
        <color rgb="FF000000"/>
        <rFont val="Calibri"/>
        <family val="2"/>
      </rPr>
      <t xml:space="preserve">: Consentire a chi risponde agli incidenti di selezionare ed eseguire manualmente le azioni di contenimento.
</t>
    </r>
    <r>
      <rPr>
        <b/>
        <sz val="11"/>
        <color rgb="FF000000"/>
        <rFont val="Calibri"/>
        <family val="2"/>
      </rPr>
      <t>Ex3</t>
    </r>
    <r>
      <rPr>
        <sz val="11"/>
        <color rgb="FF000000"/>
        <rFont val="Calibri"/>
        <family val="2"/>
      </rPr>
      <t xml:space="preserve">: Consentire a una terza parte (ad esempio, provider di servizi Internet, provider di servizi di sicurezza gestiti) di eseguire azioni di contenimento per conto dell'organizzazione.
</t>
    </r>
    <r>
      <rPr>
        <b/>
        <sz val="11"/>
        <color rgb="FF000000"/>
        <rFont val="Calibri"/>
        <family val="2"/>
      </rPr>
      <t>Ex4</t>
    </r>
    <r>
      <rPr>
        <sz val="11"/>
        <color rgb="FF000000"/>
        <rFont val="Calibri"/>
        <family val="2"/>
      </rPr>
      <t>: Trasferire automaticamente gli endpoint compromessi a una rete locale virtuale (VLAN) di bonifica.</t>
    </r>
  </si>
  <si>
    <r>
      <rPr>
        <b/>
        <sz val="11"/>
        <color rgb="FF000000"/>
        <rFont val="Calibri"/>
        <family val="2"/>
      </rPr>
      <t>Ex1</t>
    </r>
    <r>
      <rPr>
        <sz val="11"/>
        <color rgb="FF000000"/>
        <rFont val="Calibri"/>
        <family val="2"/>
      </rPr>
      <t xml:space="preserve">: Condividere in modo sicuro le informazioni in conformità ai piani di risposta e agli accordi di condivisione delle informazioni.
</t>
    </r>
    <r>
      <rPr>
        <b/>
        <sz val="11"/>
        <color rgb="FF000000"/>
        <rFont val="Calibri"/>
        <family val="2"/>
      </rPr>
      <t>Ex2</t>
    </r>
    <r>
      <rPr>
        <sz val="11"/>
        <color rgb="FF000000"/>
        <rFont val="Calibri"/>
        <family val="2"/>
      </rPr>
      <t xml:space="preserve">: Condividere volontariamente con un Information Sharing and Analysis Center (ISAC) le informazioni sui TTP osservati da un attaccante, rimuovendo tutti i dati sensibili.
</t>
    </r>
    <r>
      <rPr>
        <b/>
        <sz val="11"/>
        <color rgb="FF000000"/>
        <rFont val="Calibri"/>
        <family val="2"/>
      </rPr>
      <t>Ex3</t>
    </r>
    <r>
      <rPr>
        <sz val="11"/>
        <color rgb="FF000000"/>
        <rFont val="Calibri"/>
        <family val="2"/>
      </rPr>
      <t xml:space="preserve">: Notificare alle Risorse Umane il verificarsi di un'attività insider dannosa
</t>
    </r>
    <r>
      <rPr>
        <b/>
        <sz val="11"/>
        <color rgb="FF000000"/>
        <rFont val="Calibri"/>
        <family val="2"/>
      </rPr>
      <t>Ex4</t>
    </r>
    <r>
      <rPr>
        <sz val="11"/>
        <color rgb="FF000000"/>
        <rFont val="Calibri"/>
        <family val="2"/>
      </rPr>
      <t xml:space="preserve">: Aggiornare regolarmente la dirigenza sullo stato degli incidenti più gravi.
</t>
    </r>
    <r>
      <rPr>
        <b/>
        <sz val="11"/>
        <color rgb="FF000000"/>
        <rFont val="Calibri"/>
        <family val="2"/>
      </rPr>
      <t>Ex5</t>
    </r>
    <r>
      <rPr>
        <sz val="11"/>
        <color rgb="FF000000"/>
        <rFont val="Calibri"/>
        <family val="2"/>
      </rPr>
      <t xml:space="preserve">: Seguire le regole e i protocolli definiti nei contratti per la condivisione delle informazioni sugli incidenti tra l'organizzazione e i suoi fornitori.
</t>
    </r>
    <r>
      <rPr>
        <b/>
        <sz val="11"/>
        <color rgb="FF000000"/>
        <rFont val="Calibri"/>
        <family val="2"/>
      </rPr>
      <t>Ex6</t>
    </r>
    <r>
      <rPr>
        <sz val="11"/>
        <color rgb="FF000000"/>
        <rFont val="Calibri"/>
        <family val="2"/>
      </rPr>
      <t>: Coordinare i metodi di comunicazione di crisi tra l'organizzazione e i suoi fornitori critici.</t>
    </r>
  </si>
  <si>
    <t>E' consentito l'utilizzo di dispositivi rimovibili per necessità legate al business dell'organizzazione. Il tool di endpoint protection esegue scansioni ad hoc su potenziali software e blocca eventuali esecuzioni automatiche.</t>
  </si>
  <si>
    <t>Prevista scansione pre apertura di dispositivo portatile. Ad oggi è prvista una parziale copertura del req operativo attraverso il codice privacy</t>
  </si>
  <si>
    <t>Non applicabile in quanto per esigenze di business il contenuto dei supporti rimovibili deve essere riportato in chiaro per motivi di fungibilità delle parti interessate</t>
  </si>
  <si>
    <t>Nominati amministratori di sistema. Disabilitazione delle utenze a seguito di una richiesta in caso di  es. Dimissioni o cambio mansione. Non c'è un processo annuale di ricertificazione dei profili in modo automatico anche per gli amministratori di sistema.
Disabilitazione dell'utenza di accesso alla mail dopo 120 giorni di inattività.</t>
  </si>
  <si>
    <t>backup periodico AVAMAR schedulati e con policy definite (server 15/20 gg) (posta elettronica 30 gg).
Salvataggi base dati 4-6 ore (RMAN). 2 Data domain (Latina e Santa maria). Controllo sulla consistenza e resa immuitabile esterna all'azienda.
1 copia locale, 1 duplicata e 1 esterna. No RTO. Documentazione presente di Backup con revisione periodica.
Previsione di implementazione lato Client</t>
  </si>
  <si>
    <t>Ad ogni backup viene fatta una verifica prima che la copia esterna sia verificata. Manca la parte formale</t>
  </si>
  <si>
    <t>Maturità implementativa non applicabile al contesto di business</t>
  </si>
  <si>
    <t>Verificare con Paolo margeron (reclutamento)</t>
  </si>
  <si>
    <t>Non è ben definita per applicazione sviluppate internamente ma per applicazione di terzi si</t>
  </si>
  <si>
    <t>Non applicabile</t>
  </si>
  <si>
    <t>Ogni qualvolta un endpoint si collega alla rete procede alla scansione di alcuni parametri ad eccezione di alcuni parametri</t>
  </si>
  <si>
    <t>Contattare Marco Fiori o callaboratori</t>
  </si>
  <si>
    <t>Lo smaltimento dei dispositivi IT è gestito e contrattualizzato con un provider terzo responsabile per la relativa sicurezza.
Lo smaltimento dei documenti cartacei è normato internamente da una delibera ad HOC che detta tempi di conservazioni e emodalità di smaltimento sicuro.</t>
  </si>
  <si>
    <t>A livello di business continuity e disaster recovery la normativa è presente e definita.
A livello di Incident management è assente</t>
  </si>
  <si>
    <t>La sezione non Data center non ha protezione all'accesso</t>
  </si>
  <si>
    <t>Da verificare con Walter</t>
  </si>
  <si>
    <t>Verificare successivamente uno sviluppo o attività di manutenzione che non si siano aperte falle di sicurezza</t>
  </si>
  <si>
    <t>Ispezione tramite antimalware di dispoitivi di archiviazione portatili e di strumenti di manutenzione ordinari (laptop telefono etc..)</t>
  </si>
  <si>
    <t>l'organizzazione deve avere la flessibilità e le procedure necessarie per consentire a persone autorizzate di migliorare, estendere o approfondire le capacità di audit (controllo e monitoraggio) quando si verificano determinate situazioni o eventi.</t>
  </si>
  <si>
    <t>Sistemi che impediscono l'installazione e l'esecuzione di software possono essere ad esempio Application Whitelisting o altri software di controllo delle applicazioni.</t>
  </si>
  <si>
    <t xml:space="preserve">Dopo interventi di manutenzione o riparazione dell'hardware, è fondamentale che l'organizzazione verifichi i controlli di sicurezza per garantire l'integrità e la protezione dei propri sistemi. </t>
  </si>
  <si>
    <t>Gestire l'interfaccia per i servizi di comunicazione esterna è cruciale per proteggere la riservatezza e l'integrità delle informazioni trasmesse. Ecco come un'organizzazione può affrontare questo compito:
- Stabilire una politica di flusso del traffico
- Proteggere la riservatezza e l'integrità delle informazioni
- Revisione e documentazione delle eccezioni</t>
  </si>
  <si>
    <t>E' incorso di implementazione la soluzione NAC (4q 25) che inalzerà il livello implementativa a 4</t>
  </si>
  <si>
    <t>Comunicazioni specifiche in caso di security incident anche verso altre organizzazioni coinvolte</t>
  </si>
  <si>
    <t>Esiste un'information security policy (Regolamento Informatico) che viene comunicata ai dipendenti. Verificare con Walter se l'update è svolto 1 volta l'anno</t>
  </si>
  <si>
    <t>Esiste un registro dei responsabili al trattamento dei dati lato privacy. Non vengono censiti tutti i fornitori ed i relativi servizi / contatti</t>
  </si>
  <si>
    <t>La valutazione è giustificata dal fatto che non sono attualmente presenti controlli che aderiscono agli adempimenti NIS2 (o ISO27001 come best practice). Lato privacy invece la maturità è 4-5</t>
  </si>
  <si>
    <t>Esistono le banche dati lato privacy che definiscono i tempi e modalità di conservazione dei dati e relative ownership. Manca la parte di mappatura con le risorse identificate negli inventari (e.g. CMDB o asset inventory)</t>
  </si>
  <si>
    <r>
      <rPr>
        <sz val="12"/>
        <rFont val="Aptos"/>
        <family val="2"/>
      </rPr>
      <t>Verificato con DPO parte documentale adeguata, esiste una procedura ad hoc.</t>
    </r>
    <r>
      <rPr>
        <sz val="12"/>
        <color indexed="8"/>
        <rFont val="Aptos"/>
        <family val="2"/>
      </rPr>
      <t xml:space="preserve">
A livello implementativo il livello di siruezza ad oggi presente è la presenza di uno ZIP con password di sicurezza</t>
    </r>
  </si>
  <si>
    <r>
      <t>Verificato con DPO parte documentale adeguata, esiste una procedura ad hoc.</t>
    </r>
    <r>
      <rPr>
        <sz val="12"/>
        <color indexed="8"/>
        <rFont val="Aptos"/>
        <family val="2"/>
      </rPr>
      <t xml:space="preserve">
A livello implementativo il livello di siruezza ad oggi presente è la presenza di uno ZIP con password di sicurezza</t>
    </r>
  </si>
  <si>
    <t>Lato privacy esiste procedura di comunicazione data breach. All'interno di ogni struttura organizzativa esiste un referente verso cui vengono fatte le segnalazioni di incidenti che impattano i dati. Creato template per la segnalazione e reportistica sull'incidente (registro degli incidenti)</t>
  </si>
  <si>
    <t>Quasi tutte le apparecchiature di rete (WAF, Firewall e componenti critiche) sono in alta affidabilità. A livello normativo sono definiti i criteri di alta affidabilità dai contratti di manutenzione</t>
  </si>
  <si>
    <t>Esiste un wi-fi aziendale ma non una rete pubblica per i clienti. Tutti i punti sono soddisfatti ad eccezione dell'SSID che viene trasmesso per un tema di praticità senza tuttavia impattare la sicurezza complessiva della rete</t>
  </si>
  <si>
    <t>Per i manutentori esterni abbiamo due casistiche: 1. per i collaboratori continuativi vengono create delle utenze ad hoc e l'accesso avviene tramite VPN 2. per i collaboratori estemporanei vengono create delle sessioni team viewer che vengono tuttavia monitorate puntualmente dal personale tecnico</t>
  </si>
  <si>
    <t>Gli ambienti di test/sviluppo e la produzione sono segregati ma non esiste della normativa interna specifica che regoli tale approccio</t>
  </si>
  <si>
    <t>E' stato definito un regolamento di accesso e sicurezza fisica per il CED ma non è mai stato adottato. La sicurezza fisica di accesso ai locali è garantita tramite accesso via badge. La sicurezza interna del DC è in carico all'ufficio tecnico. Totale 5 CED in cui viene applicata la sospensione di ossigeno / schiuma antincendio ma i RAC sono aperti</t>
  </si>
  <si>
    <t>Verificare l'altro punto relativo a BC/DR e verificare con Corrado la BIA. E' previsto un passaggio a PSN che, una volta completato, innalzerà la maturità a 4 + 4</t>
  </si>
  <si>
    <t>Viene redatto annualmente il piano dei fabbisogni. Vale il tema della migrazione a PSN per cui nel 2025 è stata fatta una stima per tale migrazione</t>
  </si>
  <si>
    <t>Gestito tramite SIEM in cloud</t>
  </si>
  <si>
    <t>Non applicabile in quanto non ci sono servizi critici esposti su internet. L'impatto sarebbe su sito web, web mail etc.</t>
  </si>
  <si>
    <t>Adottata tecnologia bitdefender che blocca l'esecuzione di code dannoso da remoto. Ulteriori layer di sicurezza sono costituiti dal mail filtering e dai firewall installati</t>
  </si>
  <si>
    <t>Si segnala in aggiunta la protezione derivante dalla segregazione della rete</t>
  </si>
  <si>
    <t>Viene svolto un monitoraggio continuo della rete; in caso di aumento del rischio vengono adottate delle azioni di mitigazione. Una postazione di monitoraggio che verifica gli alert che derivano da diverse fonti (e.g. antivirus, email security, etc.)</t>
  </si>
  <si>
    <t>Verificare con ufficio tecnico (verificare con Walter)</t>
  </si>
  <si>
    <t>Verificare con ufficio tecnico (verificare con Walter). La sorveglianza è garantita solo nella sede amministrativa Latina Fiori</t>
  </si>
  <si>
    <t>L'accesso ai sistemi critici è ristretto solamente al personale autorizzato ed è oggetto di monitoraggio</t>
  </si>
  <si>
    <t>SIEM</t>
  </si>
  <si>
    <t>SOC esternalizzato</t>
  </si>
  <si>
    <t>Sono definiti dei contratti ad hoc con le terze parti che includono clausole di sicurezza ma non è ad oggi implementato un monitoraggio del rispetto di tali requisiti da parte dei fornitori</t>
  </si>
  <si>
    <t>In caso di dispositivi personali, la VPN verifica ad esempio la presenza di un software di antivirus aggiornato e una versione del SO aggiornato</t>
  </si>
  <si>
    <t>Bitdefender ha una sandbox oltre le firme interne, se non riconosce il compare manda in analisi per verifica. A seguito della verifica si decide se seguire o meno lo script. L'identificazione dei falsi positivi viene eseguita manualmente</t>
  </si>
  <si>
    <t>Verificare con Walter</t>
  </si>
  <si>
    <t>Eseguito dal SOC</t>
  </si>
  <si>
    <t>SIEM + SOC</t>
  </si>
  <si>
    <t>SOC</t>
  </si>
  <si>
    <t>Svolto ma a livello manuale</t>
  </si>
  <si>
    <t>Ad oggi non viene svolta una risk analysis</t>
  </si>
  <si>
    <t>Comunicazione verso CSIRT</t>
  </si>
  <si>
    <t>Le analisi vengono svolte manualmente</t>
  </si>
  <si>
    <t>Viene creato un report ad hoc di sintesi sull'incidente per la direzione</t>
  </si>
  <si>
    <r>
      <t>L'organizzazione deve condurre un</t>
    </r>
    <r>
      <rPr>
        <sz val="12"/>
        <color rgb="FFFF0000"/>
        <rFont val="Aptos"/>
        <family val="2"/>
      </rPr>
      <t>'analisi forense</t>
    </r>
    <r>
      <rPr>
        <sz val="12"/>
        <color theme="1"/>
        <rFont val="Aptos"/>
        <family val="2"/>
      </rPr>
      <t xml:space="preserve"> sulle informazioni raccolte sugli eventi di sicurezza informatica per determinare la causa principale.</t>
    </r>
  </si>
  <si>
    <r>
      <t xml:space="preserve">L'organizzazione deve </t>
    </r>
    <r>
      <rPr>
        <sz val="12"/>
        <color rgb="FFFF0000"/>
        <rFont val="Aptos"/>
        <family val="2"/>
      </rPr>
      <t>registrare tutte le azioni eseguite</t>
    </r>
    <r>
      <rPr>
        <sz val="12"/>
        <color theme="1"/>
        <rFont val="Aptos"/>
        <family val="2"/>
      </rPr>
      <t xml:space="preserve"> durante un'indagine di sicurezza e garantire che l'</t>
    </r>
    <r>
      <rPr>
        <sz val="12"/>
        <color rgb="FFFF0000"/>
        <rFont val="Aptos"/>
        <family val="2"/>
      </rPr>
      <t>integrità e la provenienza di tali registrazioni siano preservate.</t>
    </r>
  </si>
  <si>
    <r>
      <t xml:space="preserve">L'organizzazione deve </t>
    </r>
    <r>
      <rPr>
        <sz val="12"/>
        <color rgb="FFFF0000"/>
        <rFont val="Aptos"/>
        <family val="2"/>
      </rPr>
      <t>raccogliere i dati e i metadati relativi agli incidenti di cybersecurity,</t>
    </r>
    <r>
      <rPr>
        <sz val="12"/>
        <color theme="1"/>
        <rFont val="Aptos"/>
        <family val="2"/>
      </rPr>
      <t xml:space="preserve"> garantendo che l'integrità e la provenienza di tali informazioni siano mantenute.</t>
    </r>
  </si>
  <si>
    <r>
      <t xml:space="preserve">L'organizzazione deve avere un </t>
    </r>
    <r>
      <rPr>
        <sz val="12"/>
        <color rgb="FFFF0000"/>
        <rFont val="Aptos"/>
        <family val="2"/>
      </rPr>
      <t>processo per stimare e convalidare l'entità di ogni incidente di cybersecurity per garantire una valutazione accurata del suo impatto e della sua gravità.</t>
    </r>
  </si>
  <si>
    <r>
      <t xml:space="preserve">Determinare la </t>
    </r>
    <r>
      <rPr>
        <sz val="12"/>
        <color rgb="FFFF0000"/>
        <rFont val="Aptos"/>
        <family val="2"/>
      </rPr>
      <t>causa principale di</t>
    </r>
    <r>
      <rPr>
        <sz val="12"/>
        <rFont val="Aptos"/>
        <family val="2"/>
      </rPr>
      <t xml:space="preserve"> un incidente e se necessario, utilizzare l'analisi forense sulle informazioni raccolte/informazioni sugli eventi di sicurezza informatica per raggiungere questo obiettivo.</t>
    </r>
  </si>
  <si>
    <r>
      <t xml:space="preserve">Tutte le attività e le </t>
    </r>
    <r>
      <rPr>
        <sz val="12"/>
        <color rgb="FFFF0000"/>
        <rFont val="Aptos"/>
        <family val="2"/>
      </rPr>
      <t>azioni intraprese durante un'indagine di sicurezza informatica siano documentate in modo accurato.</t>
    </r>
  </si>
  <si>
    <r>
      <t xml:space="preserve">Si consiglia di </t>
    </r>
    <r>
      <rPr>
        <sz val="12"/>
        <color rgb="FFFF0000"/>
        <rFont val="Aptos"/>
        <family val="2"/>
      </rPr>
      <t>convalidare le misure di sicurezza dopo ogni test di penetrazione.</t>
    </r>
  </si>
  <si>
    <r>
      <t>L'organizzazione deve stabilire e mantenere un p</t>
    </r>
    <r>
      <rPr>
        <sz val="12"/>
        <color rgb="FFFF0000"/>
        <rFont val="Aptos"/>
        <family val="2"/>
      </rPr>
      <t>rocesso documentato che consenta una revisione continua delle vulnerabilità e delle strategie per mitigarle.</t>
    </r>
  </si>
  <si>
    <r>
      <t xml:space="preserve">L'organizzazione deve monitorare ed </t>
    </r>
    <r>
      <rPr>
        <sz val="12"/>
        <color rgb="FFFF0000"/>
        <rFont val="Aptos"/>
        <family val="2"/>
      </rPr>
      <t xml:space="preserve">eseguire la scansione delle vulnerabilità </t>
    </r>
    <r>
      <rPr>
        <sz val="12"/>
        <color theme="1"/>
        <rFont val="Aptos"/>
        <family val="2"/>
      </rPr>
      <t>nei suoi sistemi critici e nelle applicazioni ospitate, assicurandosi che le funzioni del sistema non siano influenzate negativamente dal processo di scansione.</t>
    </r>
  </si>
  <si>
    <r>
      <t>Valutare l</t>
    </r>
    <r>
      <rPr>
        <sz val="12"/>
        <color rgb="FFFF0000"/>
        <rFont val="Aptos"/>
        <family val="2"/>
      </rPr>
      <t>'implementazione di un programma di scansione continua delle vulnerabilità, inclusi piani di reporting e mitigazione</t>
    </r>
    <r>
      <rPr>
        <sz val="12"/>
        <color theme="1"/>
        <rFont val="Aptos"/>
        <family val="2"/>
      </rPr>
      <t xml:space="preserve">. </t>
    </r>
  </si>
  <si>
    <r>
      <t xml:space="preserve">Un </t>
    </r>
    <r>
      <rPr>
        <sz val="12"/>
        <color rgb="FFFF0000"/>
        <rFont val="Aptos"/>
        <family val="2"/>
      </rPr>
      <t xml:space="preserve">programma di Awareness </t>
    </r>
    <r>
      <rPr>
        <sz val="12"/>
        <color theme="1"/>
        <rFont val="Aptos"/>
        <family val="2"/>
      </rPr>
      <t>delle minacce e delle vulnerabilità dovrebbe includere un contatto continuo con gruppi e associazioni di Threat Intelligence per ricevere alert e avvisi di sicurezza. I gruppi di Threat Intelligence includono, ad esempio, forum, aziende, news group e/o gruppi di pari di professionisti della cybersecurity in organizzazioni simili. Questo contatto può includere la condivisione di informazioni su potenziali vulnerabilità e incidenti. La capacità di condivisione dovrebbe includere lo scambio di informazioni non classificate e classificate.</t>
    </r>
  </si>
  <si>
    <r>
      <t xml:space="preserve">Deve essere identificato dove possono essere implementati </t>
    </r>
    <r>
      <rPr>
        <sz val="12"/>
        <color rgb="FFFF0000"/>
        <rFont val="Aptos"/>
        <family val="2"/>
      </rPr>
      <t>meccanismi automatizzati per rendere disponibili informazioni di alert e consulenza sulla sicurezza alle parti interessate dell'organizzazione.</t>
    </r>
  </si>
  <si>
    <r>
      <t>L</t>
    </r>
    <r>
      <rPr>
        <sz val="12"/>
        <color rgb="FFFF0000"/>
        <rFont val="Aptos"/>
        <family val="2"/>
      </rPr>
      <t xml:space="preserve">'organizzazione deve individuare e documentare in modo sistematico tutte le minacce, sia interne che esterne. Queste informazioni devono essere regolarmente aggiornate </t>
    </r>
    <r>
      <rPr>
        <sz val="12"/>
        <color indexed="8"/>
        <rFont val="Aptos"/>
        <family val="2"/>
      </rPr>
      <t>per garantire una gestione efficace dei rischi e una protezione adeguata contro le minacce alla cybersecurity, in conformità alla strategia ed alla politica di gestione del rischio cyber definita dall'organizzazione.</t>
    </r>
  </si>
  <si>
    <r>
      <t>Le vulnerabilità devono essere identificate e registrate, con particolare attenzione agl</t>
    </r>
    <r>
      <rPr>
        <sz val="12"/>
        <color rgb="FFFF0000"/>
        <rFont val="Aptos"/>
        <family val="2"/>
      </rPr>
      <t>i impatti potenziali e alla probabilità che tali vulnerabilità possano essere sfruttate dalle minacce.</t>
    </r>
  </si>
  <si>
    <r>
      <t xml:space="preserve">La registrazione e la valutazione delle vulnerabilità considerano </t>
    </r>
    <r>
      <rPr>
        <sz val="12"/>
        <color rgb="FFFF0000"/>
        <rFont val="Aptos"/>
        <family val="2"/>
      </rPr>
      <t>sia l’impatto potenziale che la probabilità di exploiting delle minacce</t>
    </r>
    <r>
      <rPr>
        <sz val="12"/>
        <color theme="1"/>
        <rFont val="Aptos"/>
        <family val="2"/>
      </rPr>
      <t>. Il processo deve prevedere un'adeguata</t>
    </r>
    <r>
      <rPr>
        <sz val="12"/>
        <color rgb="FFFF0000"/>
        <rFont val="Aptos"/>
        <family val="2"/>
      </rPr>
      <t xml:space="preserve"> prioritizzazione delle vulnerabilità e della valutazione dell’Impatto, della registrazione e della documentazione. </t>
    </r>
  </si>
  <si>
    <r>
      <t xml:space="preserve">L'organizzazione deve condurre e documentare </t>
    </r>
    <r>
      <rPr>
        <sz val="12"/>
        <color rgb="FFFF0000"/>
        <rFont val="Aptos"/>
        <family val="2"/>
      </rPr>
      <t>valutazioni del rischi</t>
    </r>
    <r>
      <rPr>
        <sz val="12"/>
        <color theme="1"/>
        <rFont val="Aptos"/>
        <family val="2"/>
      </rPr>
      <t>o in cui il rischio è determinato da minacce, vulnerabilità, impatto sui processi aziendali e sulle risorse e dalla probabilità che si verifichino.</t>
    </r>
  </si>
  <si>
    <r>
      <t>I</t>
    </r>
    <r>
      <rPr>
        <sz val="12"/>
        <color rgb="FFFF0000"/>
        <rFont val="Aptos"/>
        <family val="2"/>
      </rPr>
      <t xml:space="preserve"> risultati della valutazione del rischio devono essere condivisi con le parti interessate.</t>
    </r>
  </si>
  <si>
    <r>
      <t>L'organizzazione deve i</t>
    </r>
    <r>
      <rPr>
        <sz val="12"/>
        <color rgb="FFFF0000"/>
        <rFont val="Aptos"/>
        <family val="2"/>
      </rPr>
      <t>mplementare un processo per gestire, valutare, registrare e tracciare tutte le modifiche e le eccezioni relative ai sistemi e alle politiche di sicurezza,</t>
    </r>
    <r>
      <rPr>
        <sz val="12"/>
        <color theme="1"/>
        <rFont val="Aptos"/>
        <family val="2"/>
      </rPr>
      <t xml:space="preserve"> assicurando che ogni cambiamento sia analizzato per il suo impatto sul rischio di cybersecurity.</t>
    </r>
  </si>
  <si>
    <r>
      <t xml:space="preserve">L'organizzazione deve implementare </t>
    </r>
    <r>
      <rPr>
        <sz val="12"/>
        <color rgb="FFFF0000"/>
        <rFont val="Aptos"/>
        <family val="2"/>
      </rPr>
      <t>meccanismi automatizzati p</t>
    </r>
    <r>
      <rPr>
        <sz val="12"/>
        <color theme="1"/>
        <rFont val="Aptos"/>
        <family val="2"/>
      </rPr>
      <t xml:space="preserve">er diffondere e tracciare gli sforzi di correzione per le informazioni sulle vulnerabilità, acquisite da fonti interne ed esterne, alle principali parti interessate. </t>
    </r>
  </si>
  <si>
    <r>
      <t>L'organizzazione deve condurre v</t>
    </r>
    <r>
      <rPr>
        <sz val="12"/>
        <color rgb="FFFF0000"/>
        <rFont val="Aptos"/>
        <family val="2"/>
      </rPr>
      <t xml:space="preserve">alutazioni del rischio cyber della supply chain almeno una volta all'anno o quando si verifica una modifica ai sistemi critici, </t>
    </r>
    <r>
      <rPr>
        <sz val="12"/>
        <color theme="1"/>
        <rFont val="Aptos"/>
        <family val="2"/>
      </rPr>
      <t>all'ambiente operativo o alla supply chain dell'organizzazione; tali</t>
    </r>
    <r>
      <rPr>
        <sz val="12"/>
        <color rgb="FFFF0000"/>
        <rFont val="Aptos"/>
        <family val="2"/>
      </rPr>
      <t xml:space="preserve"> valutazioni devono essere documentate e i risultati devono essere diffusi alle parti interessate, compresi i responsabili dei sistemi ICT/OT.</t>
    </r>
  </si>
  <si>
    <r>
      <t>Devono essere i</t>
    </r>
    <r>
      <rPr>
        <sz val="12"/>
        <color rgb="FFFF0000"/>
        <rFont val="Aptos"/>
        <family val="2"/>
      </rPr>
      <t>dentificate minacce e vulnerabilità.</t>
    </r>
    <r>
      <rPr>
        <sz val="12"/>
        <color theme="1"/>
        <rFont val="Aptos"/>
        <family val="2"/>
      </rPr>
      <t xml:space="preserve">  </t>
    </r>
  </si>
  <si>
    <r>
      <t>D</t>
    </r>
    <r>
      <rPr>
        <sz val="12"/>
        <color rgb="FFFF0000"/>
        <rFont val="Aptos"/>
        <family val="2"/>
      </rPr>
      <t>eve essere stabilito un processo e redatta documentazione guida per monitorare, identificare e documentare in modo continuo le vulnerabilità dei sistemi critici di business dell'organizzazione. Devono essere svolti test di penetrazione e convalidate le misure di sicurezza in seguito a ciascun test. Deve essere implementato</t>
    </r>
    <r>
      <rPr>
        <sz val="12"/>
        <color theme="1"/>
        <rFont val="Aptos"/>
        <family val="2"/>
      </rPr>
      <t xml:space="preserve"> un processo per gestire, valutare, registrare e tracciare tutte le modifiche e le eccezioni relative ai sistemi e alle politiche di sicurezza. Deve essere strutturato e condiviso cin i dipendenti un programma di Awareness in materia di cybersecurity. Devono essere condotte valutazioni del rischio cyber della supply chain almeno una volta all'anno o quando si verifica una modifica ai sistemi critici, all'ambiente operativo o alla supply chain dell'organizzazione; tali valutazioni devono essere documentate e i risultati devono essere diffusi alle parti interessate, compresi i responsabili dei sistemi ICT/OT.</t>
    </r>
  </si>
  <si>
    <r>
      <t xml:space="preserve">L'organizzazione deve proteggere il proprio ambiente ICT/OT dalle minacce alla supply chain, applicando misure di sicurezza parte di una </t>
    </r>
    <r>
      <rPr>
        <sz val="12"/>
        <color rgb="FFFF0000"/>
        <rFont val="Aptos"/>
        <family val="2"/>
      </rPr>
      <t xml:space="preserve">strategia di sicurezza completa e documentata. </t>
    </r>
  </si>
  <si>
    <r>
      <t xml:space="preserve">L'organizzazione dovrebbe essere in grado di </t>
    </r>
    <r>
      <rPr>
        <sz val="12"/>
        <color rgb="FFFF0000"/>
        <rFont val="Aptos"/>
        <family val="2"/>
      </rPr>
      <t>identificare chiaramente chi si trova a monte e a valle dell'organizzazione e quali fornitori forniscono servizi,</t>
    </r>
    <r>
      <rPr>
        <sz val="12"/>
        <color theme="1"/>
        <rFont val="Aptos"/>
        <family val="2"/>
      </rPr>
      <t xml:space="preserve"> capacità, prodotti e articoli all'organizzazione e dovrebbe comunicare la propria posizione a monte e a valle in modo che sia chiaro dove si trovano in termini di importanza critica per le operazioni dell'organizzazione.</t>
    </r>
  </si>
  <si>
    <r>
      <t xml:space="preserve">Le dipendenze e </t>
    </r>
    <r>
      <rPr>
        <sz val="12"/>
        <color rgb="FFFF0000"/>
        <rFont val="Aptos"/>
        <family val="2"/>
      </rPr>
      <t>le funzioni critiche per la fornitura di servizi critici devono essere identificate, documentate e classificate in base alla loro criticità come parte del processo di valutazione del rischio.</t>
    </r>
  </si>
  <si>
    <r>
      <t xml:space="preserve">Devono essere </t>
    </r>
    <r>
      <rPr>
        <sz val="12"/>
        <color rgb="FFFF0000"/>
        <rFont val="Aptos"/>
        <family val="2"/>
      </rPr>
      <t>definiti gli obiettivi relativi al tempo di ripristino e al punto di ripristino per la ripresa dei processi essenziali dei sistemi ICT/OT.</t>
    </r>
  </si>
  <si>
    <r>
      <t xml:space="preserve">Valutare l'applicazione della regola di backup 3-2-1 per migliorare RPO e RTO </t>
    </r>
    <r>
      <rPr>
        <sz val="12"/>
        <color rgb="FFFF0000"/>
        <rFont val="Aptos"/>
        <family val="2"/>
      </rPr>
      <t>(mantenere almeno 3 copie dei dati, conservarne 2 in posizioni separate e una copia archiviata in una posizione esterna</t>
    </r>
    <r>
      <rPr>
        <sz val="12"/>
        <color theme="1"/>
        <rFont val="Aptos"/>
        <family val="2"/>
      </rPr>
      <t xml:space="preserve">) e valutare l'implementazione di meccanismi quali hot swap, load balancing e fail-safe per aumentare la resilienza. </t>
    </r>
  </si>
  <si>
    <r>
      <t>Pe</t>
    </r>
    <r>
      <rPr>
        <sz val="12"/>
        <color rgb="FFFF0000"/>
        <rFont val="Aptos"/>
        <family val="2"/>
      </rPr>
      <t>r supportare la resilienza informatica e garantire la fornitura di servizi critici, i requisiti necessari vengono identificati, documentati e la loro implementazione, testata e approvata.</t>
    </r>
  </si>
  <si>
    <r>
      <t xml:space="preserve">Valutare l'implementazione di meccamismi di resilienza per supportare situazioni operative normali e avverse (ad esempio, fail-safe, load balancing, hot swap) e valutare gli aspetti della gestione della continuità aziendale, ad esempio </t>
    </r>
    <r>
      <rPr>
        <sz val="12"/>
        <color rgb="FFFF0000"/>
        <rFont val="Aptos"/>
        <family val="2"/>
      </rPr>
      <t>Business Impact Analysis (BIA),</t>
    </r>
    <r>
      <rPr>
        <sz val="12"/>
        <color theme="1"/>
        <rFont val="Aptos"/>
        <family val="2"/>
      </rPr>
      <t xml:space="preserve"> </t>
    </r>
    <r>
      <rPr>
        <sz val="12"/>
        <color rgb="FFFF0000"/>
        <rFont val="Aptos"/>
        <family val="2"/>
      </rPr>
      <t>Disaster Recovery Plan (DRP) e Business Continuity Plan (BCP).</t>
    </r>
  </si>
  <si>
    <r>
      <t>Dovrebbero essere effettuate r</t>
    </r>
    <r>
      <rPr>
        <sz val="12"/>
        <color rgb="FFFF0000"/>
        <rFont val="Aptos"/>
        <family val="2"/>
      </rPr>
      <t xml:space="preserve">evisioni regolari per garantire la continua conformità ai requisiti legali e normativi in materia di sicurezza informatica, compresi gli obblighi sulla privacy.( Si applica anche ai contraenti e ai fornitori di servizi). </t>
    </r>
  </si>
  <si>
    <r>
      <t>Deve essere redatto un e</t>
    </r>
    <r>
      <rPr>
        <sz val="12"/>
        <color rgb="FFFF0000"/>
        <rFont val="Aptos"/>
        <family val="2"/>
      </rPr>
      <t>lenco documentato di tutti i fornitori, venditori e partner dell’organizzazione che potrebbero essere coinvolti in un incidente grave, mantenuto aggiornato e reso disponibile online e offline.</t>
    </r>
  </si>
  <si>
    <t>NA</t>
  </si>
  <si>
    <r>
      <t xml:space="preserve">Le parti interessate alla risposta agli incidenti includono, ad esempio, gli owner di mission/business, gli owner di sistemi critici dell'organizzazione, i fornitori, gli uffici delle risorse umane, gli uffici di sicurezza fisica e del personale, i dipartimenti legali, il personale operativo e gli uffici di approvvigionamento. Inoltre, </t>
    </r>
    <r>
      <rPr>
        <sz val="12"/>
        <color rgb="FFFF0000"/>
        <rFont val="Aptos"/>
        <family val="2"/>
      </rPr>
      <t>il coordinamento con le parti interessate deve avvenire in modo coerente con i piani di risposta agli incidenti.</t>
    </r>
  </si>
  <si>
    <r>
      <t xml:space="preserve">L'organizzazione deve implementare </t>
    </r>
    <r>
      <rPr>
        <sz val="12"/>
        <color rgb="FFFF0000"/>
        <rFont val="Aptos"/>
        <family val="2"/>
      </rPr>
      <t>meccanismi automatizzati per supportare l'analisi dell'impatto d</t>
    </r>
    <r>
      <rPr>
        <sz val="12"/>
        <color theme="1"/>
        <rFont val="Aptos"/>
      </rPr>
      <t>egli incidenti.</t>
    </r>
  </si>
  <si>
    <r>
      <t xml:space="preserve"> Gli incidenti di sicurezza informatica devono essere </t>
    </r>
    <r>
      <rPr>
        <sz val="12"/>
        <color rgb="FFFF0000"/>
        <rFont val="Aptos"/>
        <family val="2"/>
      </rPr>
      <t>categorizzati in base al livello di gravità e all'impatt</t>
    </r>
    <r>
      <rPr>
        <sz val="12"/>
        <color theme="1"/>
        <rFont val="Aptos"/>
      </rPr>
      <t>o, in linea con i criteri di valutazione inclusi nel piano di risposta agli incidenti.</t>
    </r>
  </si>
  <si>
    <r>
      <t>L'organizzazione deve</t>
    </r>
    <r>
      <rPr>
        <sz val="12"/>
        <color rgb="FFFF0000"/>
        <rFont val="Aptos"/>
        <family val="2"/>
      </rPr>
      <t xml:space="preserve"> implementare un processo per la gestione degli incidenti di sicurezza in base alla loro gravità e impatto.</t>
    </r>
  </si>
  <si>
    <r>
      <rPr>
        <sz val="12"/>
        <color rgb="FFFF0000"/>
        <rFont val="Aptos"/>
        <family val="2"/>
      </rPr>
      <t>Un processo di risposta agli incidenti, inclusi ruoli, responsabilità</t>
    </r>
    <r>
      <rPr>
        <sz val="12"/>
        <color theme="1"/>
        <rFont val="Aptos"/>
      </rPr>
      <t xml:space="preserve"> e autorità, deve essere eseguito durante o dopo un evento di sicurezza informatica sui sistemi critici dell'organizzazione.</t>
    </r>
    <r>
      <rPr>
        <sz val="12"/>
        <color theme="1"/>
        <rFont val="Aptos"/>
        <family val="2"/>
      </rPr>
      <t xml:space="preserve">  
Dotarsi di un processo di risposta agli incidenti di sicurezza, definendo ruoli e responsabilità; prevedendo che il processo di risposta agli incidenti presupponga il coordinamento tra le diverse parti interessate. Prevere che l'analisi dell'impatto degli incidenti sia svolta in maniera automatizzata, gli incidenti siano categorizzati in base alla loro gravità e all'impatto </t>
    </r>
  </si>
  <si>
    <r>
      <t xml:space="preserve">L'organizzazione deve eseguire una </t>
    </r>
    <r>
      <rPr>
        <sz val="12"/>
        <color rgb="FFFF0000"/>
        <rFont val="Aptos"/>
        <family val="2"/>
      </rPr>
      <t>valutazione continua per identificare e implementare opportunità di miglioramento</t>
    </r>
    <r>
      <rPr>
        <sz val="12"/>
        <color theme="1"/>
        <rFont val="Aptos"/>
      </rPr>
      <t xml:space="preserve"> nella sicurezza informatica.</t>
    </r>
  </si>
  <si>
    <r>
      <t>L'organizzazione deve condurre</t>
    </r>
    <r>
      <rPr>
        <sz val="12"/>
        <color rgb="FFFF0000"/>
        <rFont val="Aptos"/>
        <family val="2"/>
      </rPr>
      <t xml:space="preserve"> assessment periodici per idenitificare, pianificare ed implementare miglioramenti nelle pratiche di cybersecurity</t>
    </r>
    <r>
      <rPr>
        <sz val="12"/>
        <color indexed="8"/>
        <rFont val="Aptos"/>
      </rPr>
      <t>. L’obiettivo è garantire che le misure di sicurezza siano sempre aggiornate e ottimizzate per affrontare le minacce emergenti e migliorare continuamente la protezione dei sistemi e delle informazioni.</t>
    </r>
  </si>
  <si>
    <r>
      <t>L'</t>
    </r>
    <r>
      <rPr>
        <sz val="12"/>
        <color rgb="FFFF0000"/>
        <rFont val="Aptos"/>
        <family val="2"/>
      </rPr>
      <t>organizzazione deve identificare e documentare il personale chiave di fornitori e Terze Parti</t>
    </r>
    <r>
      <rPr>
        <sz val="12"/>
        <color theme="1"/>
        <rFont val="Aptos"/>
      </rPr>
      <t xml:space="preserve"> per includerli come stakeholders nelle attività di test e esecuzione dei piani di risposta e ripristino.</t>
    </r>
  </si>
  <si>
    <r>
      <t xml:space="preserve">La </t>
    </r>
    <r>
      <rPr>
        <sz val="12"/>
        <color rgb="FFFF0000"/>
        <rFont val="Aptos"/>
        <family val="2"/>
      </rPr>
      <t xml:space="preserve">convalida include i test e deve essere dimostrabile. </t>
    </r>
  </si>
  <si>
    <r>
      <t>L'organizzazione deve c</t>
    </r>
    <r>
      <rPr>
        <sz val="12"/>
        <color rgb="FFFF0000"/>
        <rFont val="Aptos"/>
        <family val="2"/>
      </rPr>
      <t>onvalidare che i processi di rilevamento degli eventi funzionino come previsto.</t>
    </r>
  </si>
  <si>
    <r>
      <t>L'organizzazione deve</t>
    </r>
    <r>
      <rPr>
        <sz val="12"/>
        <color rgb="FFFF0000"/>
        <rFont val="Aptos"/>
        <family val="2"/>
      </rPr>
      <t xml:space="preserve"> aggiornare i piani di risposta e ripristino</t>
    </r>
    <r>
      <rPr>
        <sz val="12"/>
        <color theme="1"/>
        <rFont val="Aptos"/>
      </rPr>
      <t xml:space="preserve"> per far fronte ai cambiamenti nel suo contesto.</t>
    </r>
  </si>
  <si>
    <r>
      <t xml:space="preserve">L'organizzazione deve condurre </t>
    </r>
    <r>
      <rPr>
        <sz val="12"/>
        <color rgb="FFFF0000"/>
        <rFont val="Aptos"/>
        <family val="2"/>
      </rPr>
      <t xml:space="preserve">valutazioni post-incidente </t>
    </r>
    <r>
      <rPr>
        <sz val="12"/>
        <color theme="1"/>
        <rFont val="Aptos"/>
      </rPr>
      <t>per analizzare le lezioni apprese dalla risposta e dal ripristino degli incidenti e, di conseguenza, migliorare processi/procedure/tecnologie per aumentare la propria resilienza informatica.</t>
    </r>
  </si>
  <si>
    <r>
      <t>L</t>
    </r>
    <r>
      <rPr>
        <sz val="12"/>
        <color rgb="FFFF0000"/>
        <rFont val="Aptos"/>
        <family val="2"/>
      </rPr>
      <t>e lezioni apprese dalla gestione degli incidenti devono essere tradotte in procedure di gestione degli incidenti aggiornate o nuove, che devono essere testate, approvate e formate.</t>
    </r>
  </si>
  <si>
    <r>
      <t xml:space="preserve">Ciò si traduce in un </t>
    </r>
    <r>
      <rPr>
        <sz val="12"/>
        <color rgb="FFFF0000"/>
        <rFont val="Aptos"/>
        <family val="2"/>
      </rPr>
      <t>miglioramento continuo dei processi di rilevamento: si potrebbe prendere in considerazione l'uso di team indipendenti per valutare il processo di rilevamento.</t>
    </r>
  </si>
  <si>
    <r>
      <t xml:space="preserve">L'organizzazione deve condurre valutazioni specializzate, tra cui </t>
    </r>
    <r>
      <rPr>
        <sz val="12"/>
        <color rgb="FFFF0000"/>
        <rFont val="Aptos"/>
        <family val="2"/>
      </rPr>
      <t>monitoraggio approfondito, scansione delle vulnerabilità, test degli utenti malintenzionati, valutazione delle minacce interne, test delle prestazioni/del carico e test di verifica e convalida sui sistemi critici dell'organizzazione.</t>
    </r>
  </si>
  <si>
    <r>
      <t>L'organizzazione deve i</t>
    </r>
    <r>
      <rPr>
        <sz val="12"/>
        <color rgb="FFFF0000"/>
        <rFont val="Aptos"/>
        <family val="2"/>
      </rPr>
      <t>ntegrare i miglioramenti derivanti dal monitoraggio, dalle misurazioni, dalle valutazioni e dalle lezioni apprese negli aggiornamenti del processo di protezione (miglioramento continuo).</t>
    </r>
  </si>
  <si>
    <r>
      <t>L'o</t>
    </r>
    <r>
      <rPr>
        <sz val="12"/>
        <color rgb="FFFF0000"/>
        <rFont val="Aptos"/>
        <family val="2"/>
      </rPr>
      <t>rganizzazione deve integrare le lezioni apprese dalle attività di ripristino degli incidenti in procedure di ripristino del sistema nuove o aggiornate e, dopo averle testate, inquadrarle con una formazione adeguata.</t>
    </r>
  </si>
  <si>
    <t>TITOLO DELLA REMEDIATION</t>
  </si>
  <si>
    <t>OGGETTO DELLA REMEDIATION</t>
  </si>
  <si>
    <t>next step: call con pedrotti domani alle 12.00</t>
  </si>
  <si>
    <t>Business continuity</t>
  </si>
  <si>
    <t>DELTA DI COPERTURA</t>
  </si>
  <si>
    <t>Cybersecurity Supply Chain Risk Management
Business continuity
Risk Management Strategy
Policies, Processes, and Procedures
Incident Analysis
Risk Assessment
Organizational Contex
Adverse Event Analysis</t>
  </si>
  <si>
    <t>Framework di Policy per la gestione del Rischio, Continuità operativa e la Sicurezza nella Supply Chain ICT/OT</t>
  </si>
  <si>
    <t>Dotarsi delle policy specifiche che vadano a regolamentare i processi identificazione, valutazione e  mitigazione dei rischi associati alla supply chain di prodotti e servizi ICT/OT. 
Policy relativa alla alutazione, prioritizzazione, mitigazione e monitoraggio continuo della vulnerabilità e dei rischi associati.
Policy relativa alla revisione periodica del processo di gestione del rischio (es. ogni 6 mesi).
Policy specifica che in caso di guasti o interruzioni indichi la direzione da prendere per garantire la continuità operativa  dell’organizzazione. 
Documentazione nella quale  sono definiti gli obiettivi relativi al tempo di ripristino e al punto di ripristino per la ripresa dei processi essenziali dei sistemi ICT/OT. 
Linee guida relative alle azioni correttive da intraprendere in caso di incidenti di sicurezza. Documentazione specifica relativa a piani di  «Incident Response e Business Continuity», e «Incident Recovery e Disaster Recovery».</t>
  </si>
  <si>
    <t>Per implementare il piano di remediation è necessario creare una unica policy  della normativa, necessario sviluppare che regoli alcuni processi all interno dell azienda, il dettaglio delle policies proposte sono: - supply chain…etc.</t>
  </si>
  <si>
    <t>BUSINESS CONTINUITY AZZURRO
FORNITORI ROSA</t>
  </si>
  <si>
    <t>Capability</t>
  </si>
  <si>
    <t>Network Security</t>
  </si>
  <si>
    <t>Server Security</t>
  </si>
  <si>
    <t>Data Security</t>
  </si>
  <si>
    <t>Identity &amp; Access Mgmt</t>
  </si>
  <si>
    <t>Security Governance</t>
  </si>
  <si>
    <t>Iniziative di remediation proposte</t>
  </si>
  <si>
    <t>Efficacia</t>
  </si>
  <si>
    <t>Complessità</t>
  </si>
  <si>
    <t>Livello di complessità</t>
  </si>
  <si>
    <t>Delta di copertura</t>
  </si>
  <si>
    <t>Policy per la categorizzazione degli eventi di sicurezza
Policy relativa alla revisione periodica del processo di gestione del rischio (es. ogni 6 mesi)
Controllo degli accessi privilegiati.
Autenticazione Multifattoriale
Policy gestione delle password
PAM adoption
Integrazione IAM con HR</t>
  </si>
  <si>
    <r>
      <rPr>
        <b/>
        <sz val="11"/>
        <color rgb="FF000000"/>
        <rFont val="Aptos Narrow"/>
        <family val="2"/>
        <scheme val="minor"/>
      </rPr>
      <t>Documentali:</t>
    </r>
    <r>
      <rPr>
        <sz val="11"/>
        <color rgb="FF000000"/>
        <rFont val="Aptos Narrow"/>
        <family val="2"/>
        <scheme val="minor"/>
      </rPr>
      <t>Policy per l'i</t>
    </r>
    <r>
      <rPr>
        <sz val="11"/>
        <color indexed="8"/>
        <rFont val="Aptos Narrow"/>
        <family val="2"/>
        <scheme val="minor"/>
      </rPr>
      <t xml:space="preserve">dentificazione, la valutazione e classificazione dei rischi che potrebbero impattare la continuità operativa, 
Determinare l’impatto di eventuali interruzioni delle operazioni aziendali e stabilire priorità per i processi aziendali critici.
Creare e documentare un piano di continuità operativa che definisca le azioni necessarie per mantenere o ripristinare le funzioni aziendali critiche in caso di interruzione. 
Sviluppare un piano specifico per il recupero delle informazioni e delle tecnologie, che consenta di tornare rapidamente operativi dopo un disastro. 
Definire le procedure per la gestione degli incidenti. ntegrare il piano di business continuity con la gestione della sicurezza informatica per rispondere tempestivamente a incidenti come attacchi DDoS, violazioni dei dati o compromissioni di sistemi, che potrebbero avere impatti diretti sulla continuità aziendale.
</t>
    </r>
    <r>
      <rPr>
        <b/>
        <sz val="11"/>
        <color rgb="FF000000"/>
        <rFont val="Aptos Narrow"/>
        <family val="2"/>
        <scheme val="minor"/>
      </rPr>
      <t xml:space="preserve">Implementativi: </t>
    </r>
    <r>
      <rPr>
        <sz val="11"/>
        <color rgb="FF000000"/>
        <rFont val="Aptos Narrow"/>
        <family val="2"/>
        <scheme val="minor"/>
      </rPr>
      <t>Garantire che i dati aziendali critici vengano regolarmente sottoposti a backup e siano conservati in ambienti sicuri(backup dei dati, ripristino dei sistemi IT, recupero delle applicazioni critiche)</t>
    </r>
  </si>
  <si>
    <t>Risk analysis
Policy relativa alla business continuity
Valutazione dell'impatto aziendale (BIA)
Piani di «Incident Response»
Piani di «Incident Recovery e Disaster Recovery»
Policy relativa alla business continuity (BCP)
Backup continui
Anti DDoS</t>
  </si>
  <si>
    <t>Vista 1</t>
  </si>
  <si>
    <t>Vista 2</t>
  </si>
  <si>
    <t>End-Point Security</t>
  </si>
  <si>
    <t>Action</t>
  </si>
  <si>
    <t>VERRA' ASSEGNATO UN PUNTEGGIO RELATIVO ALLA CAPABILITY</t>
  </si>
  <si>
    <t>VERRANNO INSERITE LE ACTION DI PIU' FACILE IMPLEMENTAZIONE IN GRADO DI GENERARE UN IMPATTO MAGGIORE SUL PIANO PIANO DELLA SICUREZZA E IN TERMINI DI COMPLIANCE CON LA NORMATIVA NIST2</t>
  </si>
  <si>
    <t xml:space="preserve">VERRANNO INSERITE LE ACTION CON UNA COMPLESSITA' DI IMPLEMENTAZIONE MEDIA  </t>
  </si>
  <si>
    <t>VERRANNO INSERITE LE ACTION  DI MAGGIORE COMPLESSITA'</t>
  </si>
  <si>
    <t xml:space="preserve">Piano di remediation </t>
  </si>
  <si>
    <t>Prevista scansione pre apertura di dispositivo portatile. Ad oggi è prevista una parziale copertura del req operativo attraverso il codice privacy</t>
  </si>
  <si>
    <t>per il datacenter in particolare non c'è una formazione specifica ma sono in dismissione</t>
  </si>
  <si>
    <t>La sorveglianza è garantita solo nella sede amministrativa Latina Fiori. Una sala ced di 4 è video sorvegliata e allarmata il resto sono solo armate</t>
  </si>
  <si>
    <t>"Rapporto di valutazione del rischio cyber della supply chain"
"Registro dei rischi della supply chain"
"Piano di mitigazione del rischio"
"Rapporto di conformità alla normativa e agli standard"
Classificazione tramite documentazione dei dati aziendali in base alla loro sensibilità )es. dati personali. aziendali, finanziari, IP) con mappatura dei flussi dati (es. trasferimenti non sicuri etc..)
definizione di una data governance policy (ruoli e responsabilità sulla protezione dati, politiche di conservazione e cancellazione)
crittografgia dei dati totale (archiviati e in transito)
Controllo degli accessi tramite software di identity and access management
Backup regolari
Firewall di protezione come IDS/IPS
Monitoraggio e rilevazione delle minacce (SIEM, DLP)
Formazione e sensibilizzazione del personale (sicurezza dati e riconoscimento phishing)
Creazione di un piano di risposta agli incidenti (IRP) specifico per la sicurezza dati</t>
  </si>
  <si>
    <r>
      <rPr>
        <b/>
        <sz val="11"/>
        <color rgb="FF000000"/>
        <rFont val="Aptos Narrow"/>
        <family val="2"/>
        <scheme val="minor"/>
      </rPr>
      <t>Documentali:</t>
    </r>
    <r>
      <rPr>
        <sz val="11"/>
        <color indexed="8"/>
        <rFont val="Aptos Narrow"/>
        <family val="2"/>
        <scheme val="minor"/>
      </rPr>
      <t xml:space="preserve"> Policy per la creazione, la modifica, il monitoraggio e la revoca degli accessi degli utenti. Adottare politiche per la gestione delle password che includano requisiti di complessità. rocedure per la gestione delle credenziali (es. password, chiavi SSH
</t>
    </r>
    <r>
      <rPr>
        <b/>
        <sz val="11"/>
        <color rgb="FF000000"/>
        <rFont val="Aptos Narrow"/>
        <family val="2"/>
        <scheme val="minor"/>
      </rPr>
      <t xml:space="preserve">Implementativi: </t>
    </r>
    <r>
      <rPr>
        <sz val="11"/>
        <color rgb="FF000000"/>
        <rFont val="Aptos Narrow"/>
        <family val="2"/>
        <scheme val="minor"/>
      </rPr>
      <t>Implementare una gestione degli accessi basata sul principio del "minimo privilegio" . Adottare sistemi di autenticazione multifattoriale per accedere ai sistemi critici.Utilizzare strumenti di gestione delle credenziali privilegiate (Privileged Access Management - PAM) per proteggere e monitorare l’accesso a sistemi e applicazioni critiche.Integrare il sistema IAM con il sistema di gestione delle risorse umane (HR) per automatizzare il ciclo di vita delle identità e degli accessi, garantendo coerenza e tempestività nelle modifiche degli accessi.</t>
    </r>
  </si>
  <si>
    <r>
      <t xml:space="preserve">Policy per la regolamentazione del processo di valutazione iniziale dei fornitori e delle terze parti
Registro fornitori
</t>
    </r>
    <r>
      <rPr>
        <sz val="11"/>
        <color rgb="FFFF0000"/>
        <rFont val="Aptos Narrow"/>
        <family val="2"/>
        <scheme val="minor"/>
      </rPr>
      <t xml:space="preserve">Policy relativa alla definizione dei ruoli e responsabilità, e relativi piani di reporting verso i focal point  relativamente agli esiti dei test di penetrazione e alla convalida delle misure di sicurezza. 
</t>
    </r>
    <r>
      <rPr>
        <sz val="11"/>
        <color indexed="8"/>
        <rFont val="Aptos Narrow"/>
        <family val="2"/>
        <scheme val="minor"/>
      </rPr>
      <t>Creazione di un comitanto di governance della sicurezza
Piano di risposta agli incidenti (IRP)
Definizione di un piano di KPI e reporting
Automatizzazione del sitema di deprovisioning degli accessi.
Accesso alle applicazioni tramite Single Sign On (SSO)
Ricertificazione degli accessi.</t>
    </r>
  </si>
  <si>
    <r>
      <rPr>
        <b/>
        <sz val="11"/>
        <color rgb="FF000000"/>
        <rFont val="Aptos Narrow"/>
        <family val="2"/>
        <scheme val="minor"/>
      </rPr>
      <t>Documentali:</t>
    </r>
    <r>
      <rPr>
        <sz val="11"/>
        <color indexed="8"/>
        <rFont val="Aptos Narrow"/>
        <family val="2"/>
        <scheme val="minor"/>
      </rPr>
      <t xml:space="preserve"> </t>
    </r>
    <r>
      <rPr>
        <sz val="11"/>
        <color rgb="FFFF0000"/>
        <rFont val="Aptos Narrow"/>
        <family val="2"/>
        <scheme val="minor"/>
      </rPr>
      <t xml:space="preserve">Policy relativa alla definizione dei ruoli e delle responsabilità in ambito sicurezza, inclusi i responsabili della sicurezza, la gestione del rischio e la supervisione della compliance. </t>
    </r>
    <r>
      <rPr>
        <sz val="11"/>
        <color indexed="8"/>
        <rFont val="Aptos Narrow"/>
        <family val="2"/>
        <scheme val="minor"/>
      </rPr>
      <t xml:space="preserve">Rivedere e aggiornare i contratti con i fornitori per includere clausole specifiche relative alla sicurezza delle informazioni, alla gestione dei dati sensibili e alla gestione delle vulnerabilità. Sviluppo di un piano di risposta agli incidenti che includa procedure chiare su come rilevare, rispondere e mitigare gli incidenti di sicurezza.Definire e monitorare metriche chiave di prestazione (KPI) relative alla sicurezza, come il tempo medio di risposta agli incidenti, il numero di vulnerabilità risolte, ecc.Policy per regolamentare Policy per la ricertificazione degli accessi. 
</t>
    </r>
    <r>
      <rPr>
        <b/>
        <sz val="11"/>
        <color rgb="FF000000"/>
        <rFont val="Aptos Narrow"/>
        <family val="2"/>
        <scheme val="minor"/>
      </rPr>
      <t xml:space="preserve">Implementativi: </t>
    </r>
    <r>
      <rPr>
        <sz val="11"/>
        <color rgb="FF000000"/>
        <rFont val="Aptos Narrow"/>
        <family val="2"/>
        <scheme val="minor"/>
      </rPr>
      <t>Istituire un comitato di governance della sicurezza che includa rappresentanti delle principali funzioni aziendali (IT, legale, HR, compliance, ecc.) e responsabili della sicurezza (CISO, responsabili della protezione dei dati, ecc.).Condurre valutazioni del rischio regolari per identificare, analizzare e mitigare i rischi per la sicurezza, tenendo conto di minacce emergenti, vulnerabilità, impatti potenziali e probabilità di occorrenza.Implementare processi di monitoraggio continuo per rilevare e rispondere ai rischi in tempo reale.Implementare un processo formale di gestione dei fornitori che assicuri che i partner esterni e i fornitori rispettino le normative. Monitoraggio KPI e Metriche.Implementare soluzioni di Single Sign-On (SSO) per migliorare la gestione degli accessi, semplificare l’esperienza dell'utente e migliorare la sicurezza.</t>
    </r>
  </si>
  <si>
    <t>Installazione degli agent IBMQRadar // BitDefender sugli endpoint
Installazione dell’agent Splunk sugli endpoint
Installazione di agent SIEM e XSOAR
Policy di sicurezza per la gestione degli endpoint
Policy per la gestione dati sensibili e vulnerabilità su endpoint
Implementazione EDR 
Implementazione Antivirus
Software patching
Implementazione di BitLocker e o FileVault per la cifratura dati</t>
  </si>
  <si>
    <r>
      <rPr>
        <b/>
        <sz val="11"/>
        <color rgb="FF000000"/>
        <rFont val="Aptos Narrow"/>
        <family val="2"/>
        <scheme val="minor"/>
      </rPr>
      <t>Documentali</t>
    </r>
    <r>
      <rPr>
        <sz val="11"/>
        <color indexed="8"/>
        <rFont val="Aptos Narrow"/>
        <family val="2"/>
        <scheme val="minor"/>
      </rPr>
      <t xml:space="preserve">: </t>
    </r>
    <r>
      <rPr>
        <sz val="11"/>
        <color rgb="FFFF0000"/>
        <rFont val="Aptos Narrow"/>
        <family val="2"/>
        <scheme val="minor"/>
      </rPr>
      <t xml:space="preserve">Definire una policy di sicurezza per la rete aziendale che stabilisca linee guida e controlli per l’accesso, la protezione dei dati in transito, il monitoraggio e la gestione delle vulnerabilità. </t>
    </r>
    <r>
      <rPr>
        <sz val="11"/>
        <color indexed="8"/>
        <rFont val="Aptos Narrow"/>
        <family val="2"/>
        <scheme val="minor"/>
      </rPr>
      <t xml:space="preserve">Segmentare la rete aziendale per isolare sistemi e applicazioni critiche da quelli non critici, limitando l'accesso e creando zone sicure. Configurare un sistema di logging centralizzato  per raccogliere, archiviare e analizzare i log di rete in tempo reale, garantendo un'individuazione tempestiva degli incidenti. Stesura di linee guida per il monitoraggio del traffico e degli apparati di rete. Stesura di policy per la regolamentazione dell’accesso alla rete. Stesura di linee guida per la scansione regolare delle vulnerabilità e la mitigazione.
Stesura di regole per la conservazione e l’analisi dei log di rete. Procedure per identificare, contenere, risolvere e comunicare incidenti di sicurezza legati alla rete. Stesura di linee guida per l’applicazione di aggiornamenti ai dispositivi di rete.
</t>
    </r>
    <r>
      <rPr>
        <b/>
        <sz val="11"/>
        <color rgb="FF000000"/>
        <rFont val="Aptos Narrow"/>
        <family val="2"/>
        <scheme val="minor"/>
      </rPr>
      <t>Implementativi</t>
    </r>
    <r>
      <rPr>
        <sz val="11"/>
        <color indexed="8"/>
        <rFont val="Aptos Narrow"/>
        <family val="2"/>
        <scheme val="minor"/>
      </rPr>
      <t>: Implementare firewall interni ed esterni tra le diverse zone di rete per applicare controlli granulari e limitare il traffico non autorizzato.  Backup regolari di configurazioni di firewall.
Implementazione di sistemi per rilevare e bloccare attività sospette. Implementazione di sistemi di monitoraggio continuo (NDR - Network Detection and Response). Implementazione di soluzioni per mitigare attacchi distribuiti di negazione del servizio (es. Cloudflare, Akamai), Integrazione di log di rete in un sistema SIEM per correlazioni e automazione della risposta. Implementazione di VLAN, Configurazione di VPN per l’accesso remoto sicuro e crittografia end-to-end, scansione vulnerabilità (Qualys), Configurazione di backup automatici per i dispositivi critici, Esecuzione regolare di test per verificare le difese della rete</t>
    </r>
  </si>
  <si>
    <r>
      <t xml:space="preserve">Implemwntazioni di strumenti per la scansione continua delle vulnerabilità (Es. Nessus, Acunetix, BurbSuite, Owasp Zap)
In caso di presenza di ambienti Cloud, implementazione di tool specifici (Es. AWS Inspector, Ms Defender, Palo Alto, Prisma Cloud
Implementazione DMZ, VLAN
Rivedere e aggiornare le configurazioni dei firewall e degli IPS
SIEM implementation
</t>
    </r>
    <r>
      <rPr>
        <sz val="11"/>
        <color rgb="FFFF0000"/>
        <rFont val="Aptos Narrow"/>
        <family val="2"/>
        <scheme val="minor"/>
      </rPr>
      <t>Policy di sicurezza per la rete aziendale</t>
    </r>
    <r>
      <rPr>
        <sz val="11"/>
        <color indexed="8"/>
        <rFont val="Aptos Narrow"/>
        <family val="2"/>
        <scheme val="minor"/>
      </rPr>
      <t xml:space="preserve">
Policy per la regolamentazione dell'accesso alla rete
Policy per l'identificazione, la mitigazione e la comunicazione degli incidenti di rete.
Segmentazione di rete
Implementazione dell'NDR
Implementazione di Akamai ( o soluzioni complementari)
Implementazione del SIEM
</t>
    </r>
  </si>
  <si>
    <r>
      <rPr>
        <b/>
        <sz val="11"/>
        <color rgb="FF000000"/>
        <rFont val="Aptos Narrow"/>
        <family val="2"/>
        <scheme val="minor"/>
      </rPr>
      <t>Documentali</t>
    </r>
    <r>
      <rPr>
        <sz val="11"/>
        <color indexed="8"/>
        <rFont val="Aptos Narrow"/>
        <family val="2"/>
        <scheme val="minor"/>
      </rPr>
      <t xml:space="preserve">: Stesura di policy per il provisioning, il patching e la dismissione sicura dei server. Stesura di Policy per la configurazione sicura dei sistemi operativi e delle applicazioni. 
Stesura di linee guida per il rilevamento e la mitigazione di vulnerabilità nei server.  Documentazione per piani di Incident Response, Disaster Recovery e ripristino dei server, RTO e RPO, Linee guida dettagliate per la configurazione iniziale dei server,  Workflow per l’installazione e la verifica delle patch sui server, Regole operative per eseguire e testare backup periodici, Dettagli su come creare, aggiornare e dismettere le credenziali degli account server, eport di eventi critici, accessi non autorizzati e attività sospette, Vulnerabilità identificate e stato della loro mitigazione
</t>
    </r>
    <r>
      <rPr>
        <b/>
        <sz val="11"/>
        <color rgb="FF000000"/>
        <rFont val="Aptos Narrow"/>
        <family val="2"/>
        <scheme val="minor"/>
      </rPr>
      <t>Implementativi</t>
    </r>
    <r>
      <rPr>
        <sz val="11"/>
        <color indexed="8"/>
        <rFont val="Aptos Narrow"/>
        <family val="2"/>
        <scheme val="minor"/>
      </rPr>
      <t>: Soluzioni di protezione endpoint per rilevare e mitigare malware sui server (es. CrowdStrike, Microsoft Defender for Servers), Configurazione di firewall per server con regole personalizzate, Configurazione sicura dei sistemi operativi seguendo linee guida (es. CIS Benchmarks), Configurazione di crittografia per dati a riposo (BitLocker, LUKS) e in transito (TLS), Implementare un sistema di gestione degli accessi privilegiati (PAM), Automatizzare il monitoraggio degli accessi ai server e configurare alert per attività sospette</t>
    </r>
  </si>
  <si>
    <t xml:space="preserve">Implemwntazioni di strumenti per la scansione continua delle vulnerabilità (Es. Nessus, Acunetix, BurbSuite, Owasp Zap)
In caso di presenza di ambienti Cloud, implementazione di tool specifici (Es. AWS Inspector, Ms Defender, Palo Alto, Prisma Cloud
Configurazione regole Firewall
Policy per il provisioning, il patching e la dismissione sicura dei server. 
Policy per la configurazione sicura dei sistemi operativi e delle applicazioni
Eseguire il hardening dei server secondo best practice
Automatizzare i test dei backup e verificarne l'integrità
Implementare un sistema PAM per la gestione degli accessi privilegiati. 
</t>
  </si>
  <si>
    <r>
      <rPr>
        <b/>
        <sz val="11"/>
        <color rgb="FF000000"/>
        <rFont val="Aptos Narrow"/>
        <family val="2"/>
        <scheme val="minor"/>
      </rPr>
      <t>Documentali</t>
    </r>
    <r>
      <rPr>
        <sz val="11"/>
        <color indexed="8"/>
        <rFont val="Aptos Narrow"/>
        <family val="2"/>
        <scheme val="minor"/>
      </rPr>
      <t xml:space="preserve">: Policy di accesso ai dati basata sui ruoli (RBAC - Role-Based Access Control), Policy per la gestione del ciclo di vita dei dati, Regole per la classificazione dei dati (es. confidenziale, riservato, pubblico), Standard per l’uso di strumenti DLP per monitorare e prevenire fughe di dati, Linee guida per la frequenza e la conservazione dei backup, RTO e RPO, Documentazione che garantisca l’allineamento con normative come GDPR, ISO 27001, ecc, Regole per la conservazione e l’analisi dei log relativi all’accesso ai dati e alle attività sui dati, Linee guida dettagliate per i backup regolari e i test di ripristino, Requisiti per l’implementazione e la gestione delle chiavi crittografiche (es. PKI), Piani di risposta a violazioni di dati o fughe di informazioni, Workflow per verificare regolarmente chi ha accesso ai dati sensibili, Report regolari sull’accesso ai dati sensibili.
Creare un piano di formazione per sensibilizzare i dipendenti sulla gestione sicura dei dati.
</t>
    </r>
    <r>
      <rPr>
        <b/>
        <sz val="11"/>
        <color rgb="FF000000"/>
        <rFont val="Aptos Narrow"/>
        <family val="2"/>
        <scheme val="minor"/>
      </rPr>
      <t>Implementativi</t>
    </r>
    <r>
      <rPr>
        <sz val="11"/>
        <color indexed="8"/>
        <rFont val="Aptos Narrow"/>
        <family val="2"/>
        <scheme val="minor"/>
      </rPr>
      <t>: Strumenti per prevenire la fuga di dati (es. Symantec DLP, Microsoft Purview), Implementazione della crittografia per dati a riposo (es. AES-256) e in transito (es. TLS/SSL), Implementazione di sistemi PKI o soluzioni come AWS KMS o HashiCorp Vault (gestione chiavi crittografiche), Configurazione di backup offsite e protetti da crittografia, Controllo degli accessi basato sui ruoli (RBAC), Strumenti per il controllo e il monitoraggio degli accessi privilegiati, Abilitazione di MFA per l’accesso a sistemi che gestiscono dati sensibili, Integrazione dei log relativi ai dati in un sistema SIEM per analisi e risposta, Strumenti per monitorare modifiche non autorizzate a file critici, Simulazioni di attacchi per valutare la sicurezza dei dati, Verifica periodica dei backup per garantire tempi di ripristino accettabili, Strumenti per mappare i dati alle normative (es. BigID, OneTrust), Tecnologie per identificare e tracciare la posizione dei dati sensibili.
Automatizzare i processi di data retention e cancellazione sicura dei dati obsoleti.</t>
    </r>
  </si>
  <si>
    <r>
      <rPr>
        <b/>
        <sz val="11"/>
        <color rgb="FF000000"/>
        <rFont val="Aptos Narrow"/>
        <family val="2"/>
        <scheme val="minor"/>
      </rPr>
      <t>Documentali:</t>
    </r>
    <r>
      <rPr>
        <sz val="11"/>
        <color indexed="8"/>
        <rFont val="Aptos Narrow"/>
        <family val="2"/>
        <scheme val="minor"/>
      </rPr>
      <t xml:space="preserve"> Stesura di policy  di sicurezza per gli endpoint che definiscano chiaramente l'uso dei dispositivi aziendali, le modalità di protezione e gestione dei dispositivi.
Definire i criteri per la gestione delle vulnerabilità dei dispositivi
Documentare il piano di aggiornamento e patch management per i dispositivi.
</t>
    </r>
    <r>
      <rPr>
        <b/>
        <sz val="11"/>
        <color rgb="FF000000"/>
        <rFont val="Aptos Narrow"/>
        <family val="2"/>
        <scheme val="minor"/>
      </rPr>
      <t>Implementativi</t>
    </r>
    <r>
      <rPr>
        <sz val="11"/>
        <color indexed="8"/>
        <rFont val="Aptos Narrow"/>
        <family val="2"/>
        <scheme val="minor"/>
      </rPr>
      <t>: Implementare software antivirus e anti-malware su tutti gli endpoint, assicurando che siano configurati per eseguire scansioni regolari e che gli aggiornamenti automatici siano abilitati.  Implementare un processo regolare di gestione delle patch per garantire che tutti i sistemi operativi e le applicazioni siano aggiornati tempestivamente, inclusi eventuali aggiornamenti di sicurezza critici.Cifrare i dati a riposo e in transito su tutti gli endpoint aziendali per proteggere i dati sensibili da accessi non autorizzati, utilizzando soluzioni di crittografia avanzata .Implementare una soluzione EDR centralizzata per monitorare e rispondere alle minacce sugli endpoint.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</si>
</sst>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x14ac:knownFonts="1">
    <font>
      <sz val="11"/>
      <color indexed="8"/>
      <name val="Aptos Narrow"/>
      <family val="2"/>
      <scheme val="minor"/>
    </font>
    <font>
      <b/>
      <sz val="10"/>
      <color indexed="9"/>
      <name val="Times New Roman"/>
      <family val="1"/>
    </font>
    <font>
      <b/>
      <sz val="11"/>
      <color indexed="8"/>
      <name val="Calibri"/>
      <family val="2"/>
    </font>
    <font>
      <b/>
      <sz val="11"/>
      <color theme="1"/>
      <name val="Aptos Narrow"/>
      <family val="2"/>
      <scheme val="minor"/>
    </font>
    <font>
      <b/>
      <sz val="11"/>
      <color indexed="8"/>
      <name val="Aptos Narrow"/>
      <family val="2"/>
      <scheme val="minor"/>
    </font>
    <font>
      <sz val="12"/>
      <color rgb="FF000000"/>
      <name val="Aptos Narrow"/>
      <family val="2"/>
    </font>
    <font>
      <b/>
      <sz val="12"/>
      <color rgb="FF000000"/>
      <name val="Aptos Narrow"/>
      <family val="2"/>
    </font>
    <font>
      <b/>
      <sz val="16"/>
      <color indexed="8"/>
      <name val="Aptos Narrow"/>
      <family val="2"/>
      <scheme val="minor"/>
    </font>
    <font>
      <sz val="12"/>
      <color indexed="8"/>
      <name val="Aptos Narrow"/>
      <family val="2"/>
      <scheme val="minor"/>
    </font>
    <font>
      <b/>
      <sz val="16"/>
      <color indexed="9"/>
      <name val="Aptos"/>
      <family val="2"/>
    </font>
    <font>
      <sz val="12"/>
      <color indexed="8"/>
      <name val="Aptos"/>
      <family val="2"/>
    </font>
    <font>
      <b/>
      <sz val="12"/>
      <color indexed="8"/>
      <name val="Aptos"/>
      <family val="2"/>
    </font>
    <font>
      <sz val="12"/>
      <color theme="1"/>
      <name val="Aptos"/>
      <family val="2"/>
    </font>
    <font>
      <b/>
      <sz val="12"/>
      <color rgb="FF000000"/>
      <name val="Aptos"/>
      <family val="2"/>
    </font>
    <font>
      <sz val="12"/>
      <name val="Aptos"/>
      <family val="2"/>
    </font>
    <font>
      <sz val="12"/>
      <color rgb="FF000000"/>
      <name val="Aptos"/>
      <family val="2"/>
    </font>
    <font>
      <b/>
      <sz val="12"/>
      <color indexed="9"/>
      <name val="Aptos"/>
      <family val="2"/>
    </font>
    <font>
      <b/>
      <sz val="16"/>
      <name val="Aptos"/>
      <family val="2"/>
    </font>
    <font>
      <sz val="12"/>
      <color indexed="8"/>
      <name val="Aptos"/>
      <family val="2"/>
    </font>
    <font>
      <sz val="11"/>
      <color rgb="FF000000"/>
      <name val="Calibri"/>
      <family val="2"/>
    </font>
    <font>
      <b/>
      <sz val="11"/>
      <color rgb="FF000000"/>
      <name val="Calibri"/>
      <family val="2"/>
    </font>
    <font>
      <sz val="11"/>
      <color indexed="8"/>
      <name val="Calibri"/>
      <family val="2"/>
    </font>
    <font>
      <sz val="12"/>
      <color indexed="8"/>
      <name val="Aptos"/>
    </font>
    <font>
      <sz val="12"/>
      <name val="Aptos"/>
    </font>
    <font>
      <sz val="12"/>
      <color theme="1"/>
      <name val="Aptos"/>
    </font>
    <font>
      <b/>
      <sz val="16"/>
      <color indexed="9"/>
      <name val="Aptos"/>
    </font>
    <font>
      <b/>
      <sz val="16"/>
      <name val="Aptos"/>
    </font>
    <font>
      <sz val="12"/>
      <color rgb="FF000000"/>
      <name val="Aptos"/>
    </font>
    <font>
      <b/>
      <sz val="12"/>
      <color indexed="8"/>
      <name val="Aptos"/>
    </font>
    <font>
      <sz val="11"/>
      <color indexed="8"/>
      <name val="Calibri"/>
    </font>
    <font>
      <sz val="11"/>
      <color rgb="FF000000"/>
      <name val="Calibri"/>
    </font>
    <font>
      <sz val="12"/>
      <color rgb="FFFF0000"/>
      <name val="Aptos"/>
      <family val="2"/>
    </font>
    <font>
      <b/>
      <sz val="11"/>
      <color theme="0"/>
      <name val="Aptos Narrow"/>
      <family val="2"/>
      <scheme val="minor"/>
    </font>
    <font>
      <b/>
      <sz val="12"/>
      <color indexed="8"/>
      <name val="Aptos Narrow"/>
      <family val="2"/>
      <scheme val="minor"/>
    </font>
    <font>
      <b/>
      <sz val="11"/>
      <name val="Aptos Narrow"/>
      <family val="2"/>
      <scheme val="minor"/>
    </font>
    <font>
      <b/>
      <sz val="11"/>
      <color rgb="FF000000"/>
      <name val="Aptos Narrow"/>
      <family val="2"/>
      <scheme val="minor"/>
    </font>
    <font>
      <sz val="11"/>
      <color rgb="FF000000"/>
      <name val="Aptos Narrow"/>
      <family val="2"/>
      <scheme val="minor"/>
    </font>
    <font>
      <sz val="11"/>
      <color rgb="FFFF0000"/>
      <name val="Aptos Narrow"/>
      <family val="2"/>
      <scheme val="minor"/>
    </font>
  </fonts>
  <fills count="28">
    <fill>
      <patternFill patternType="none"/>
    </fill>
    <fill>
      <patternFill patternType="gray125"/>
    </fill>
    <fill>
      <patternFill patternType="solid">
        <fgColor rgb="FF002060"/>
      </patternFill>
    </fill>
    <fill>
      <patternFill patternType="solid">
        <fgColor rgb="FFF9F49D"/>
        <bgColor indexed="64"/>
      </patternFill>
    </fill>
    <fill>
      <patternFill patternType="solid">
        <fgColor rgb="FFFFFFFF"/>
        <bgColor indexed="64"/>
      </patternFill>
    </fill>
    <fill>
      <patternFill patternType="solid">
        <fgColor rgb="FF4BB2E0"/>
        <bgColor indexed="64"/>
      </patternFill>
    </fill>
    <fill>
      <patternFill patternType="solid">
        <fgColor rgb="FF9292EA"/>
        <bgColor indexed="64"/>
      </patternFill>
    </fill>
    <fill>
      <patternFill patternType="solid">
        <fgColor rgb="FFFAB746"/>
        <bgColor indexed="64"/>
      </patternFill>
    </fill>
    <fill>
      <patternFill patternType="solid">
        <fgColor rgb="FFF97367"/>
        <bgColor indexed="64"/>
      </patternFill>
    </fill>
    <fill>
      <patternFill patternType="solid">
        <fgColor rgb="FF7DF49F"/>
        <bgColor indexed="64"/>
      </patternFill>
    </fill>
    <fill>
      <patternFill patternType="solid">
        <fgColor rgb="FFEFC7B8"/>
        <bgColor indexed="64"/>
      </patternFill>
    </fill>
    <fill>
      <patternFill patternType="solid">
        <fgColor theme="0"/>
        <bgColor indexed="64"/>
      </patternFill>
    </fill>
    <fill>
      <patternFill patternType="solid">
        <fgColor theme="0"/>
        <bgColor rgb="FF000000"/>
      </patternFill>
    </fill>
    <fill>
      <patternFill patternType="solid">
        <fgColor theme="0" tint="-4.9989318521683403E-2"/>
        <bgColor indexed="64"/>
      </patternFill>
    </fill>
    <fill>
      <patternFill patternType="solid">
        <fgColor theme="0" tint="-4.9989318521683403E-2"/>
        <bgColor rgb="FF000000"/>
      </patternFill>
    </fill>
    <fill>
      <patternFill patternType="solid">
        <fgColor rgb="FFFFFF00"/>
        <bgColor indexed="64"/>
      </patternFill>
    </fill>
    <fill>
      <patternFill patternType="solid">
        <fgColor rgb="FFFF6600"/>
        <bgColor rgb="FF000000"/>
      </patternFill>
    </fill>
    <fill>
      <patternFill patternType="solid">
        <fgColor rgb="FFC00000"/>
        <bgColor indexed="64"/>
      </patternFill>
    </fill>
    <fill>
      <patternFill patternType="solid">
        <fgColor theme="9" tint="0.79998168889431442"/>
        <bgColor rgb="FF000000"/>
      </patternFill>
    </fill>
    <fill>
      <patternFill patternType="solid">
        <fgColor theme="9" tint="-0.499984740745262"/>
        <bgColor indexed="64"/>
      </patternFill>
    </fill>
    <fill>
      <patternFill patternType="solid">
        <fgColor rgb="FFFF0000"/>
        <bgColor indexed="64"/>
      </patternFill>
    </fill>
    <fill>
      <patternFill patternType="solid">
        <fgColor rgb="FFFFC000"/>
        <bgColor indexed="64"/>
      </patternFill>
    </fill>
    <fill>
      <patternFill patternType="solid">
        <fgColor theme="4"/>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rgb="FF002060"/>
        <bgColor indexed="64"/>
      </patternFill>
    </fill>
    <fill>
      <patternFill patternType="solid">
        <fgColor theme="9" tint="0.79998168889431442"/>
        <bgColor indexed="64"/>
      </patternFill>
    </fill>
    <fill>
      <patternFill patternType="solid">
        <fgColor theme="5" tint="0.79998168889431442"/>
        <bgColor indexed="64"/>
      </patternFill>
    </fill>
  </fills>
  <borders count="65">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dotted">
        <color indexed="64"/>
      </right>
      <top style="dotted">
        <color indexed="64"/>
      </top>
      <bottom style="dotted">
        <color indexed="64"/>
      </bottom>
      <diagonal/>
    </border>
    <border>
      <left/>
      <right style="dotted">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style="dotted">
        <color indexed="64"/>
      </left>
      <right style="medium">
        <color indexed="64"/>
      </right>
      <top style="dotted">
        <color indexed="64"/>
      </top>
      <bottom style="dotted">
        <color indexed="64"/>
      </bottom>
      <diagonal/>
    </border>
    <border>
      <left style="medium">
        <color indexed="64"/>
      </left>
      <right style="dotted">
        <color indexed="64"/>
      </right>
      <top style="dotted">
        <color indexed="64"/>
      </top>
      <bottom style="medium">
        <color indexed="64"/>
      </bottom>
      <diagonal/>
    </border>
    <border>
      <left/>
      <right style="dotted">
        <color indexed="64"/>
      </right>
      <top style="dotted">
        <color indexed="64"/>
      </top>
      <bottom style="medium">
        <color indexed="64"/>
      </bottom>
      <diagonal/>
    </border>
    <border>
      <left style="dotted">
        <color indexed="64"/>
      </left>
      <right style="dotted">
        <color indexed="64"/>
      </right>
      <top style="dotted">
        <color indexed="64"/>
      </top>
      <bottom style="medium">
        <color indexed="64"/>
      </bottom>
      <diagonal/>
    </border>
    <border>
      <left style="dotted">
        <color indexed="64"/>
      </left>
      <right style="medium">
        <color indexed="64"/>
      </right>
      <top style="dotted">
        <color indexed="64"/>
      </top>
      <bottom style="medium">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style="thin">
        <color indexed="64"/>
      </top>
      <bottom style="medium">
        <color indexed="64"/>
      </bottom>
      <diagonal/>
    </border>
    <border>
      <left/>
      <right style="thin">
        <color indexed="64"/>
      </right>
      <top/>
      <bottom/>
      <diagonal/>
    </border>
    <border>
      <left style="medium">
        <color indexed="64"/>
      </left>
      <right/>
      <top/>
      <bottom style="medium">
        <color indexed="64"/>
      </bottom>
      <diagonal/>
    </border>
    <border>
      <left style="thin">
        <color indexed="64"/>
      </left>
      <right/>
      <top/>
      <bottom style="medium">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medium">
        <color indexed="64"/>
      </right>
      <top style="medium">
        <color indexed="64"/>
      </top>
      <bottom/>
      <diagonal/>
    </border>
    <border>
      <left/>
      <right/>
      <top style="thin">
        <color indexed="64"/>
      </top>
      <bottom/>
      <diagonal/>
    </border>
    <border>
      <left/>
      <right/>
      <top style="thin">
        <color indexed="64"/>
      </top>
      <bottom style="medium">
        <color indexed="64"/>
      </bottom>
      <diagonal/>
    </border>
    <border>
      <left/>
      <right/>
      <top style="medium">
        <color indexed="64"/>
      </top>
      <bottom style="thin">
        <color indexed="64"/>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style="medium">
        <color indexed="64"/>
      </left>
      <right style="medium">
        <color indexed="64"/>
      </right>
      <top style="thin">
        <color indexed="64"/>
      </top>
      <bottom/>
      <diagonal/>
    </border>
  </borders>
  <cellStyleXfs count="1">
    <xf numFmtId="0" fontId="0" fillId="0" borderId="0"/>
  </cellStyleXfs>
  <cellXfs count="486">
    <xf numFmtId="0" fontId="0" fillId="0" borderId="0" xfId="0"/>
    <xf numFmtId="0" fontId="0" fillId="0" borderId="2" xfId="0" applyBorder="1" applyAlignment="1">
      <alignment horizontal="center" vertical="center"/>
    </xf>
    <xf numFmtId="0" fontId="1" fillId="2" borderId="7" xfId="0" applyFont="1" applyFill="1" applyBorder="1" applyAlignment="1">
      <alignment horizontal="center" vertical="center"/>
    </xf>
    <xf numFmtId="0" fontId="1" fillId="2" borderId="9" xfId="0" applyFont="1" applyFill="1" applyBorder="1" applyAlignment="1">
      <alignment horizontal="center" vertical="center"/>
    </xf>
    <xf numFmtId="0" fontId="2" fillId="4" borderId="11" xfId="0" applyFont="1" applyFill="1" applyBorder="1" applyAlignment="1">
      <alignment vertical="center" wrapText="1"/>
    </xf>
    <xf numFmtId="0" fontId="2" fillId="4" borderId="13" xfId="0" applyFont="1" applyFill="1" applyBorder="1" applyAlignment="1">
      <alignment vertical="center" wrapText="1"/>
    </xf>
    <xf numFmtId="0" fontId="0" fillId="0" borderId="14" xfId="0" applyBorder="1" applyAlignment="1">
      <alignment horizontal="center"/>
    </xf>
    <xf numFmtId="0" fontId="0" fillId="0" borderId="6" xfId="0" applyBorder="1" applyAlignment="1">
      <alignment horizontal="center"/>
    </xf>
    <xf numFmtId="0" fontId="0" fillId="0" borderId="15" xfId="0" applyBorder="1" applyAlignment="1">
      <alignment horizontal="center"/>
    </xf>
    <xf numFmtId="0" fontId="3" fillId="10" borderId="9" xfId="0" applyFont="1" applyFill="1" applyBorder="1" applyAlignment="1">
      <alignment horizontal="center" vertical="center" wrapText="1"/>
    </xf>
    <xf numFmtId="0" fontId="3" fillId="10" borderId="7" xfId="0" applyFont="1" applyFill="1" applyBorder="1" applyAlignment="1">
      <alignment horizontal="center" vertical="center" wrapText="1"/>
    </xf>
    <xf numFmtId="0" fontId="3" fillId="10" borderId="14" xfId="0" applyFont="1" applyFill="1" applyBorder="1" applyAlignment="1">
      <alignment horizontal="center" vertical="center" wrapText="1"/>
    </xf>
    <xf numFmtId="0" fontId="3" fillId="10" borderId="8" xfId="0" applyFont="1" applyFill="1" applyBorder="1" applyAlignment="1">
      <alignment horizontal="center" vertical="center" wrapText="1"/>
    </xf>
    <xf numFmtId="0" fontId="0" fillId="0" borderId="7"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8" xfId="0" applyBorder="1" applyAlignment="1">
      <alignment horizontal="center" vertical="center"/>
    </xf>
    <xf numFmtId="0" fontId="0" fillId="0" borderId="5" xfId="0" applyBorder="1" applyAlignment="1">
      <alignment horizontal="center" vertical="center"/>
    </xf>
    <xf numFmtId="0" fontId="5" fillId="11" borderId="18" xfId="0" applyFont="1" applyFill="1" applyBorder="1" applyAlignment="1">
      <alignment horizontal="left" vertical="center" wrapText="1"/>
    </xf>
    <xf numFmtId="0" fontId="5" fillId="11" borderId="19" xfId="0" applyFont="1" applyFill="1" applyBorder="1" applyAlignment="1">
      <alignment horizontal="left" vertical="center" wrapText="1"/>
    </xf>
    <xf numFmtId="0" fontId="5" fillId="12" borderId="18" xfId="0" applyFont="1" applyFill="1" applyBorder="1" applyAlignment="1">
      <alignment horizontal="left" vertical="center" wrapText="1"/>
    </xf>
    <xf numFmtId="0" fontId="5" fillId="12" borderId="19" xfId="0" applyFont="1" applyFill="1" applyBorder="1" applyAlignment="1">
      <alignment horizontal="left" vertical="center" wrapText="1"/>
    </xf>
    <xf numFmtId="0" fontId="5" fillId="11" borderId="22" xfId="0" applyFont="1" applyFill="1" applyBorder="1" applyAlignment="1">
      <alignment horizontal="left" vertical="center" wrapText="1"/>
    </xf>
    <xf numFmtId="0" fontId="5" fillId="11" borderId="23" xfId="0" applyFont="1" applyFill="1" applyBorder="1" applyAlignment="1">
      <alignment horizontal="left" vertical="center" wrapText="1"/>
    </xf>
    <xf numFmtId="0" fontId="6" fillId="13" borderId="16" xfId="0" applyFont="1" applyFill="1" applyBorder="1" applyAlignment="1">
      <alignment horizontal="center" vertical="center"/>
    </xf>
    <xf numFmtId="0" fontId="6" fillId="14" borderId="16" xfId="0" applyFont="1" applyFill="1" applyBorder="1" applyAlignment="1">
      <alignment horizontal="center" vertical="center"/>
    </xf>
    <xf numFmtId="0" fontId="6" fillId="13" borderId="20" xfId="0" applyFont="1" applyFill="1" applyBorder="1" applyAlignment="1">
      <alignment horizontal="center" vertical="center"/>
    </xf>
    <xf numFmtId="0" fontId="8" fillId="0" borderId="0" xfId="0" applyFont="1"/>
    <xf numFmtId="0" fontId="8" fillId="0" borderId="0" xfId="0" applyFont="1" applyAlignment="1">
      <alignment horizontal="center" vertical="center"/>
    </xf>
    <xf numFmtId="0" fontId="8" fillId="0" borderId="0" xfId="0" applyFont="1" applyAlignment="1">
      <alignment horizontal="left" vertical="center" wrapText="1"/>
    </xf>
    <xf numFmtId="0" fontId="8" fillId="0" borderId="0" xfId="0" applyFont="1" applyAlignment="1">
      <alignment horizontal="center" vertical="center" wrapText="1"/>
    </xf>
    <xf numFmtId="0" fontId="10" fillId="4" borderId="26" xfId="0" applyFont="1" applyFill="1" applyBorder="1" applyAlignment="1">
      <alignment horizontal="center" vertical="center" wrapText="1"/>
    </xf>
    <xf numFmtId="0" fontId="10" fillId="4" borderId="11" xfId="0" applyFont="1" applyFill="1" applyBorder="1" applyAlignment="1">
      <alignment horizontal="center" vertical="center" wrapText="1"/>
    </xf>
    <xf numFmtId="0" fontId="10" fillId="4" borderId="27" xfId="0" applyFont="1" applyFill="1" applyBorder="1" applyAlignment="1">
      <alignment horizontal="center" vertical="center" wrapText="1"/>
    </xf>
    <xf numFmtId="0" fontId="9" fillId="2" borderId="41" xfId="0" applyFont="1" applyFill="1" applyBorder="1" applyAlignment="1">
      <alignment horizontal="center" vertical="center"/>
    </xf>
    <xf numFmtId="0" fontId="9" fillId="2" borderId="42" xfId="0" applyFont="1" applyFill="1" applyBorder="1" applyAlignment="1">
      <alignment horizontal="center" vertical="center" wrapText="1"/>
    </xf>
    <xf numFmtId="0" fontId="17" fillId="13" borderId="42" xfId="0" applyFont="1" applyFill="1" applyBorder="1" applyAlignment="1">
      <alignment horizontal="center" vertical="center" wrapText="1"/>
    </xf>
    <xf numFmtId="0" fontId="9" fillId="2" borderId="45" xfId="0" applyFont="1" applyFill="1" applyBorder="1" applyAlignment="1">
      <alignment horizontal="center" vertical="center" wrapText="1"/>
    </xf>
    <xf numFmtId="0" fontId="12" fillId="0" borderId="46" xfId="0" applyFont="1" applyBorder="1" applyAlignment="1">
      <alignment horizontal="left" vertical="center" wrapText="1"/>
    </xf>
    <xf numFmtId="0" fontId="12" fillId="0" borderId="47" xfId="0" applyFont="1" applyBorder="1" applyAlignment="1">
      <alignment horizontal="left" vertical="center" wrapText="1"/>
    </xf>
    <xf numFmtId="0" fontId="14" fillId="0" borderId="47" xfId="0" applyFont="1" applyBorder="1" applyAlignment="1">
      <alignment horizontal="left" vertical="center" wrapText="1"/>
    </xf>
    <xf numFmtId="0" fontId="12" fillId="0" borderId="48" xfId="0" applyFont="1" applyBorder="1" applyAlignment="1">
      <alignment horizontal="left" vertical="center" wrapText="1"/>
    </xf>
    <xf numFmtId="0" fontId="12" fillId="0" borderId="50" xfId="0" applyFont="1" applyBorder="1" applyAlignment="1">
      <alignment horizontal="left" vertical="center" wrapText="1"/>
    </xf>
    <xf numFmtId="0" fontId="10" fillId="4" borderId="11" xfId="0" applyFont="1" applyFill="1" applyBorder="1" applyAlignment="1">
      <alignment horizontal="left" vertical="center" wrapText="1"/>
    </xf>
    <xf numFmtId="0" fontId="15" fillId="0" borderId="47" xfId="0" applyFont="1" applyBorder="1" applyAlignment="1">
      <alignment horizontal="left" vertical="center" wrapText="1"/>
    </xf>
    <xf numFmtId="0" fontId="14" fillId="0" borderId="50" xfId="0" applyFont="1" applyBorder="1" applyAlignment="1">
      <alignment horizontal="left" vertical="center" wrapText="1"/>
    </xf>
    <xf numFmtId="0" fontId="16" fillId="2" borderId="44" xfId="0" applyFont="1" applyFill="1" applyBorder="1" applyAlignment="1">
      <alignment horizontal="center" vertical="center"/>
    </xf>
    <xf numFmtId="0" fontId="9" fillId="2" borderId="52" xfId="0" applyFont="1" applyFill="1" applyBorder="1" applyAlignment="1">
      <alignment horizontal="center" vertical="center" wrapText="1"/>
    </xf>
    <xf numFmtId="0" fontId="16" fillId="2" borderId="25" xfId="0" applyFont="1" applyFill="1" applyBorder="1" applyAlignment="1">
      <alignment horizontal="center" vertical="center"/>
    </xf>
    <xf numFmtId="0" fontId="17" fillId="13" borderId="43" xfId="0" applyFont="1" applyFill="1" applyBorder="1" applyAlignment="1">
      <alignment horizontal="center" vertical="center" wrapText="1"/>
    </xf>
    <xf numFmtId="0" fontId="17" fillId="13" borderId="41" xfId="0" applyFont="1" applyFill="1" applyBorder="1" applyAlignment="1">
      <alignment horizontal="center" vertical="center" wrapText="1"/>
    </xf>
    <xf numFmtId="0" fontId="17" fillId="13" borderId="41" xfId="0" applyFont="1" applyFill="1" applyBorder="1" applyAlignment="1">
      <alignment horizontal="center" vertical="center"/>
    </xf>
    <xf numFmtId="0" fontId="17" fillId="13" borderId="44" xfId="0" applyFont="1" applyFill="1" applyBorder="1" applyAlignment="1">
      <alignment horizontal="center" vertical="center"/>
    </xf>
    <xf numFmtId="0" fontId="17" fillId="13" borderId="32" xfId="0" applyFont="1" applyFill="1" applyBorder="1" applyAlignment="1">
      <alignment horizontal="center" vertical="center" wrapText="1"/>
    </xf>
    <xf numFmtId="0" fontId="17" fillId="13" borderId="53" xfId="0" applyFont="1" applyFill="1" applyBorder="1" applyAlignment="1">
      <alignment horizontal="center" vertical="center" wrapText="1"/>
    </xf>
    <xf numFmtId="0" fontId="9" fillId="2" borderId="54" xfId="0" applyFont="1" applyFill="1" applyBorder="1" applyAlignment="1">
      <alignment horizontal="center" vertical="center"/>
    </xf>
    <xf numFmtId="0" fontId="9" fillId="2" borderId="32" xfId="0" applyFont="1" applyFill="1" applyBorder="1" applyAlignment="1">
      <alignment horizontal="center" vertical="center"/>
    </xf>
    <xf numFmtId="0" fontId="9" fillId="2" borderId="33" xfId="0" applyFont="1" applyFill="1" applyBorder="1" applyAlignment="1">
      <alignment horizontal="center" vertical="center"/>
    </xf>
    <xf numFmtId="0" fontId="17" fillId="13" borderId="25" xfId="0" applyFont="1" applyFill="1" applyBorder="1" applyAlignment="1">
      <alignment horizontal="center" vertical="center" wrapText="1"/>
    </xf>
    <xf numFmtId="0" fontId="12" fillId="0" borderId="56" xfId="0" applyFont="1" applyBorder="1" applyAlignment="1">
      <alignment horizontal="left" vertical="center" wrapText="1"/>
    </xf>
    <xf numFmtId="0" fontId="12" fillId="0" borderId="57" xfId="0" applyFont="1" applyBorder="1" applyAlignment="1">
      <alignment horizontal="left" vertical="center" wrapText="1"/>
    </xf>
    <xf numFmtId="0" fontId="9" fillId="2" borderId="58" xfId="0" applyFont="1" applyFill="1" applyBorder="1" applyAlignment="1">
      <alignment horizontal="center" vertical="center"/>
    </xf>
    <xf numFmtId="0" fontId="0" fillId="0" borderId="6" xfId="0" applyBorder="1" applyAlignment="1">
      <alignment horizontal="center" vertical="center"/>
    </xf>
    <xf numFmtId="0" fontId="12" fillId="0" borderId="47" xfId="0" quotePrefix="1" applyFont="1" applyBorder="1" applyAlignment="1">
      <alignment horizontal="left" vertical="center" wrapText="1"/>
    </xf>
    <xf numFmtId="0" fontId="10" fillId="4" borderId="28" xfId="0" applyFont="1" applyFill="1" applyBorder="1" applyAlignment="1">
      <alignment horizontal="center" vertical="center" wrapText="1"/>
    </xf>
    <xf numFmtId="0" fontId="10" fillId="0" borderId="11" xfId="0" applyFont="1" applyBorder="1" applyAlignment="1">
      <alignment horizontal="center" vertical="center" wrapText="1"/>
    </xf>
    <xf numFmtId="0" fontId="10" fillId="0" borderId="11" xfId="0" applyFont="1" applyBorder="1" applyAlignment="1">
      <alignment horizontal="left" vertical="center" wrapText="1"/>
    </xf>
    <xf numFmtId="0" fontId="10" fillId="0" borderId="47" xfId="0" applyFont="1" applyBorder="1" applyAlignment="1">
      <alignment horizontal="left" vertical="center" wrapText="1"/>
    </xf>
    <xf numFmtId="0" fontId="18" fillId="0" borderId="47" xfId="0" applyFont="1" applyBorder="1" applyAlignment="1">
      <alignment horizontal="left" vertical="center" wrapText="1"/>
    </xf>
    <xf numFmtId="0" fontId="10" fillId="4" borderId="56" xfId="0" applyFont="1" applyFill="1" applyBorder="1" applyAlignment="1">
      <alignment horizontal="center" vertical="center" wrapText="1"/>
    </xf>
    <xf numFmtId="0" fontId="10" fillId="4" borderId="57" xfId="0" applyFont="1" applyFill="1" applyBorder="1" applyAlignment="1">
      <alignment horizontal="center" vertical="center" wrapText="1"/>
    </xf>
    <xf numFmtId="0" fontId="10" fillId="4" borderId="24" xfId="0" applyFont="1" applyFill="1" applyBorder="1" applyAlignment="1">
      <alignment horizontal="center" vertical="center" wrapText="1"/>
    </xf>
    <xf numFmtId="0" fontId="10" fillId="0" borderId="57" xfId="0" applyFont="1" applyBorder="1" applyAlignment="1">
      <alignment horizontal="center" vertical="center" wrapText="1"/>
    </xf>
    <xf numFmtId="0" fontId="11" fillId="4" borderId="24" xfId="0" applyFont="1" applyFill="1" applyBorder="1" applyAlignment="1">
      <alignment horizontal="center" vertical="center" wrapText="1"/>
    </xf>
    <xf numFmtId="0" fontId="15" fillId="4" borderId="24" xfId="0" applyFont="1" applyFill="1" applyBorder="1" applyAlignment="1">
      <alignment horizontal="center" vertical="center" wrapText="1"/>
    </xf>
    <xf numFmtId="0" fontId="18" fillId="4" borderId="37" xfId="0" applyFont="1" applyFill="1" applyBorder="1" applyAlignment="1">
      <alignment horizontal="center" vertical="center" wrapText="1"/>
    </xf>
    <xf numFmtId="0" fontId="12" fillId="0" borderId="31" xfId="0" applyFont="1" applyBorder="1" applyAlignment="1">
      <alignment horizontal="left" vertical="center" wrapText="1"/>
    </xf>
    <xf numFmtId="0" fontId="12" fillId="0" borderId="1" xfId="0" applyFont="1" applyBorder="1" applyAlignment="1">
      <alignment horizontal="left" vertical="center" wrapText="1"/>
    </xf>
    <xf numFmtId="0" fontId="12" fillId="0" borderId="26" xfId="0" applyFont="1" applyBorder="1" applyAlignment="1">
      <alignment horizontal="left" vertical="center" wrapText="1"/>
    </xf>
    <xf numFmtId="0" fontId="10" fillId="0" borderId="1" xfId="0" applyFont="1" applyBorder="1" applyAlignment="1">
      <alignment horizontal="left" vertical="center"/>
    </xf>
    <xf numFmtId="0" fontId="10" fillId="0" borderId="36" xfId="0" applyFont="1" applyBorder="1" applyAlignment="1">
      <alignment horizontal="left" vertical="center"/>
    </xf>
    <xf numFmtId="0" fontId="10" fillId="0" borderId="31" xfId="0" applyFont="1" applyBorder="1" applyAlignment="1">
      <alignment horizontal="left" vertical="center"/>
    </xf>
    <xf numFmtId="0" fontId="12" fillId="0" borderId="10" xfId="0" applyFont="1" applyBorder="1" applyAlignment="1">
      <alignment horizontal="left" vertical="center" wrapText="1"/>
    </xf>
    <xf numFmtId="0" fontId="12" fillId="0" borderId="2" xfId="0" applyFont="1" applyBorder="1" applyAlignment="1">
      <alignment horizontal="left" vertical="center" wrapText="1"/>
    </xf>
    <xf numFmtId="0" fontId="12" fillId="0" borderId="11" xfId="0" applyFont="1" applyBorder="1" applyAlignment="1">
      <alignment horizontal="left" vertical="center" wrapText="1"/>
    </xf>
    <xf numFmtId="0" fontId="10" fillId="0" borderId="2" xfId="0" applyFont="1" applyBorder="1" applyAlignment="1">
      <alignment horizontal="left" vertical="center"/>
    </xf>
    <xf numFmtId="0" fontId="10" fillId="0" borderId="6" xfId="0" applyFont="1" applyBorder="1" applyAlignment="1">
      <alignment horizontal="left" vertical="center"/>
    </xf>
    <xf numFmtId="0" fontId="10" fillId="0" borderId="10" xfId="0" applyFont="1" applyBorder="1" applyAlignment="1">
      <alignment horizontal="left" vertical="center"/>
    </xf>
    <xf numFmtId="0" fontId="10" fillId="0" borderId="38" xfId="0" applyFont="1" applyBorder="1" applyAlignment="1">
      <alignment horizontal="left" vertical="center"/>
    </xf>
    <xf numFmtId="0" fontId="14" fillId="0" borderId="10" xfId="0" applyFont="1" applyBorder="1" applyAlignment="1">
      <alignment horizontal="left" vertical="center" wrapText="1"/>
    </xf>
    <xf numFmtId="0" fontId="14" fillId="0" borderId="2" xfId="0" applyFont="1" applyBorder="1" applyAlignment="1">
      <alignment horizontal="left" vertical="center" wrapText="1"/>
    </xf>
    <xf numFmtId="0" fontId="14" fillId="0" borderId="11" xfId="0" applyFont="1" applyBorder="1" applyAlignment="1">
      <alignment horizontal="left" vertical="center" wrapText="1"/>
    </xf>
    <xf numFmtId="0" fontId="15" fillId="0" borderId="10" xfId="0" applyFont="1" applyBorder="1" applyAlignment="1">
      <alignment horizontal="left" vertical="center" wrapText="1"/>
    </xf>
    <xf numFmtId="0" fontId="15" fillId="0" borderId="2" xfId="0" applyFont="1" applyBorder="1" applyAlignment="1">
      <alignment horizontal="left" vertical="center" wrapText="1"/>
    </xf>
    <xf numFmtId="0" fontId="15" fillId="0" borderId="11" xfId="0" applyFont="1" applyBorder="1" applyAlignment="1">
      <alignment horizontal="left" vertical="center" wrapText="1"/>
    </xf>
    <xf numFmtId="0" fontId="10" fillId="4" borderId="10" xfId="0" applyFont="1" applyFill="1" applyBorder="1" applyAlignment="1">
      <alignment horizontal="left" vertical="center" wrapText="1"/>
    </xf>
    <xf numFmtId="0" fontId="10" fillId="4" borderId="2" xfId="0" applyFont="1" applyFill="1" applyBorder="1" applyAlignment="1">
      <alignment horizontal="left" vertical="center" wrapText="1"/>
    </xf>
    <xf numFmtId="0" fontId="12" fillId="0" borderId="29" xfId="0" applyFont="1" applyBorder="1" applyAlignment="1">
      <alignment horizontal="left" vertical="center" wrapText="1"/>
    </xf>
    <xf numFmtId="0" fontId="14" fillId="0" borderId="30" xfId="0" applyFont="1" applyBorder="1" applyAlignment="1">
      <alignment horizontal="left" vertical="center" wrapText="1"/>
    </xf>
    <xf numFmtId="0" fontId="14" fillId="0" borderId="31" xfId="0" applyFont="1" applyBorder="1" applyAlignment="1">
      <alignment horizontal="left" vertical="center" wrapText="1"/>
    </xf>
    <xf numFmtId="0" fontId="14" fillId="0" borderId="29" xfId="0" applyFont="1" applyBorder="1" applyAlignment="1">
      <alignment horizontal="left" vertical="center" wrapText="1"/>
    </xf>
    <xf numFmtId="0" fontId="14" fillId="0" borderId="27" xfId="0" applyFont="1" applyBorder="1" applyAlignment="1">
      <alignment horizontal="left" vertical="center" wrapText="1"/>
    </xf>
    <xf numFmtId="0" fontId="14" fillId="0" borderId="12" xfId="0" applyFont="1" applyBorder="1" applyAlignment="1">
      <alignment horizontal="left" vertical="center" wrapText="1"/>
    </xf>
    <xf numFmtId="0" fontId="14" fillId="0" borderId="5" xfId="0" applyFont="1" applyBorder="1" applyAlignment="1">
      <alignment horizontal="left" vertical="center" wrapText="1"/>
    </xf>
    <xf numFmtId="0" fontId="14" fillId="0" borderId="13" xfId="0" applyFont="1" applyBorder="1" applyAlignment="1">
      <alignment horizontal="left" vertical="center" wrapText="1"/>
    </xf>
    <xf numFmtId="0" fontId="10" fillId="0" borderId="5" xfId="0" applyFont="1" applyBorder="1" applyAlignment="1">
      <alignment horizontal="left" vertical="center"/>
    </xf>
    <xf numFmtId="0" fontId="10" fillId="0" borderId="15" xfId="0" applyFont="1" applyBorder="1" applyAlignment="1">
      <alignment horizontal="left" vertical="center"/>
    </xf>
    <xf numFmtId="0" fontId="10" fillId="0" borderId="12" xfId="0" applyFont="1" applyBorder="1" applyAlignment="1">
      <alignment horizontal="left" vertical="center"/>
    </xf>
    <xf numFmtId="0" fontId="10" fillId="0" borderId="40" xfId="0" applyFont="1" applyBorder="1" applyAlignment="1">
      <alignment horizontal="left" vertical="center"/>
    </xf>
    <xf numFmtId="0" fontId="7" fillId="0" borderId="0" xfId="0" applyFont="1" applyAlignment="1">
      <alignment horizontal="center"/>
    </xf>
    <xf numFmtId="0" fontId="18" fillId="4" borderId="11" xfId="0" applyFont="1" applyFill="1" applyBorder="1" applyAlignment="1">
      <alignment horizontal="center" vertical="center" wrapText="1"/>
    </xf>
    <xf numFmtId="0" fontId="10" fillId="0" borderId="2" xfId="0" applyFont="1" applyBorder="1" applyAlignment="1">
      <alignment horizontal="center" vertical="center" wrapText="1"/>
    </xf>
    <xf numFmtId="0" fontId="10" fillId="0" borderId="26" xfId="0" applyFont="1" applyBorder="1" applyAlignment="1">
      <alignment horizontal="center" vertical="center" wrapText="1"/>
    </xf>
    <xf numFmtId="0" fontId="10" fillId="4" borderId="13" xfId="0" applyFont="1" applyFill="1" applyBorder="1" applyAlignment="1">
      <alignment horizontal="center" vertical="center" wrapText="1"/>
    </xf>
    <xf numFmtId="0" fontId="6" fillId="16" borderId="17" xfId="0" applyFont="1" applyFill="1" applyBorder="1" applyAlignment="1">
      <alignment horizontal="center" vertical="center"/>
    </xf>
    <xf numFmtId="0" fontId="6" fillId="17" borderId="17" xfId="0" applyFont="1" applyFill="1" applyBorder="1" applyAlignment="1">
      <alignment horizontal="center" vertical="center"/>
    </xf>
    <xf numFmtId="0" fontId="6" fillId="15" borderId="17" xfId="0" applyFont="1" applyFill="1" applyBorder="1" applyAlignment="1">
      <alignment horizontal="center" vertical="center"/>
    </xf>
    <xf numFmtId="0" fontId="6" fillId="18" borderId="17" xfId="0" applyFont="1" applyFill="1" applyBorder="1" applyAlignment="1">
      <alignment horizontal="center" vertical="center"/>
    </xf>
    <xf numFmtId="0" fontId="6" fillId="19" borderId="21" xfId="0" applyFont="1" applyFill="1" applyBorder="1" applyAlignment="1">
      <alignment horizontal="center" vertical="center"/>
    </xf>
    <xf numFmtId="0" fontId="10" fillId="4" borderId="6" xfId="0" applyFont="1" applyFill="1" applyBorder="1" applyAlignment="1">
      <alignment horizontal="center" vertical="center" wrapText="1"/>
    </xf>
    <xf numFmtId="0" fontId="10" fillId="0" borderId="6" xfId="0" applyFont="1" applyBorder="1" applyAlignment="1">
      <alignment horizontal="center" vertical="center" wrapText="1"/>
    </xf>
    <xf numFmtId="0" fontId="11" fillId="15" borderId="55" xfId="0" applyFont="1" applyFill="1" applyBorder="1" applyAlignment="1">
      <alignment horizontal="center" vertical="center" wrapText="1"/>
    </xf>
    <xf numFmtId="0" fontId="21" fillId="4" borderId="57" xfId="0" applyFont="1" applyFill="1" applyBorder="1" applyAlignment="1">
      <alignment horizontal="center" vertical="center" wrapText="1"/>
    </xf>
    <xf numFmtId="0" fontId="19" fillId="4" borderId="57" xfId="0" applyFont="1" applyFill="1" applyBorder="1" applyAlignment="1">
      <alignment horizontal="center" vertical="center" wrapText="1"/>
    </xf>
    <xf numFmtId="0" fontId="19" fillId="4" borderId="59" xfId="0" applyFont="1" applyFill="1" applyBorder="1" applyAlignment="1">
      <alignment horizontal="center" vertical="center" wrapText="1"/>
    </xf>
    <xf numFmtId="0" fontId="19" fillId="4" borderId="60" xfId="0" applyFont="1" applyFill="1" applyBorder="1" applyAlignment="1">
      <alignment horizontal="center" vertical="center" wrapText="1"/>
    </xf>
    <xf numFmtId="0" fontId="19" fillId="4" borderId="61" xfId="0" applyFont="1" applyFill="1" applyBorder="1" applyAlignment="1">
      <alignment horizontal="center" vertical="center" wrapText="1"/>
    </xf>
    <xf numFmtId="0" fontId="12" fillId="0" borderId="34" xfId="0" applyFont="1" applyBorder="1" applyAlignment="1">
      <alignment horizontal="left" vertical="center" wrapText="1"/>
    </xf>
    <xf numFmtId="0" fontId="14" fillId="0" borderId="35" xfId="0" applyFont="1" applyBorder="1" applyAlignment="1">
      <alignment horizontal="left" vertical="center" wrapText="1"/>
    </xf>
    <xf numFmtId="0" fontId="14" fillId="0" borderId="36" xfId="0" applyFont="1" applyBorder="1" applyAlignment="1">
      <alignment horizontal="left" vertical="center" wrapText="1"/>
    </xf>
    <xf numFmtId="0" fontId="14" fillId="0" borderId="6" xfId="0" applyFont="1" applyBorder="1" applyAlignment="1">
      <alignment horizontal="left" vertical="center" wrapText="1"/>
    </xf>
    <xf numFmtId="0" fontId="10" fillId="4" borderId="6" xfId="0" applyFont="1" applyFill="1" applyBorder="1" applyAlignment="1">
      <alignment horizontal="left" vertical="center" wrapText="1"/>
    </xf>
    <xf numFmtId="0" fontId="12" fillId="0" borderId="6" xfId="0" applyFont="1" applyBorder="1" applyAlignment="1">
      <alignment horizontal="left" vertical="center" wrapText="1"/>
    </xf>
    <xf numFmtId="0" fontId="15" fillId="0" borderId="6" xfId="0" applyFont="1" applyBorder="1" applyAlignment="1">
      <alignment horizontal="left" vertical="center" wrapText="1"/>
    </xf>
    <xf numFmtId="0" fontId="14" fillId="0" borderId="34" xfId="0" applyFont="1" applyBorder="1" applyAlignment="1">
      <alignment horizontal="left" vertical="center" wrapText="1"/>
    </xf>
    <xf numFmtId="0" fontId="12" fillId="0" borderId="36" xfId="0" applyFont="1" applyBorder="1" applyAlignment="1">
      <alignment horizontal="left" vertical="center" wrapText="1"/>
    </xf>
    <xf numFmtId="0" fontId="17" fillId="13" borderId="63" xfId="0" applyFont="1" applyFill="1" applyBorder="1" applyAlignment="1">
      <alignment horizontal="center" vertical="center" wrapText="1"/>
    </xf>
    <xf numFmtId="0" fontId="17" fillId="13" borderId="62" xfId="0" applyFont="1" applyFill="1" applyBorder="1" applyAlignment="1">
      <alignment horizontal="center" vertical="center" wrapText="1"/>
    </xf>
    <xf numFmtId="0" fontId="9" fillId="2" borderId="62" xfId="0" applyFont="1" applyFill="1" applyBorder="1" applyAlignment="1">
      <alignment horizontal="center" vertical="center" wrapText="1"/>
    </xf>
    <xf numFmtId="0" fontId="10" fillId="0" borderId="38" xfId="0" applyFont="1" applyBorder="1" applyAlignment="1">
      <alignment horizontal="left" vertical="center" wrapText="1"/>
    </xf>
    <xf numFmtId="0" fontId="10" fillId="15" borderId="24" xfId="0" applyFont="1" applyFill="1" applyBorder="1" applyAlignment="1">
      <alignment horizontal="center" vertical="center" wrapText="1"/>
    </xf>
    <xf numFmtId="0" fontId="10" fillId="15" borderId="11" xfId="0" applyFont="1" applyFill="1" applyBorder="1" applyAlignment="1">
      <alignment horizontal="center" vertical="center" wrapText="1"/>
    </xf>
    <xf numFmtId="0" fontId="10" fillId="15" borderId="2" xfId="0" applyFont="1" applyFill="1" applyBorder="1" applyAlignment="1">
      <alignment horizontal="left" vertical="center"/>
    </xf>
    <xf numFmtId="0" fontId="10" fillId="15" borderId="6" xfId="0" applyFont="1" applyFill="1" applyBorder="1" applyAlignment="1">
      <alignment horizontal="left" vertical="center"/>
    </xf>
    <xf numFmtId="0" fontId="10" fillId="15" borderId="10" xfId="0" applyFont="1" applyFill="1" applyBorder="1" applyAlignment="1">
      <alignment horizontal="left" vertical="center"/>
    </xf>
    <xf numFmtId="0" fontId="8" fillId="15" borderId="0" xfId="0" applyFont="1" applyFill="1"/>
    <xf numFmtId="0" fontId="12" fillId="0" borderId="47" xfId="0" applyFont="1" applyBorder="1" applyAlignment="1">
      <alignment horizontal="left" vertical="top" wrapText="1"/>
    </xf>
    <xf numFmtId="0" fontId="0" fillId="0" borderId="0" xfId="0" applyAlignment="1">
      <alignment horizontal="left" vertical="top" wrapText="1"/>
    </xf>
    <xf numFmtId="0" fontId="0" fillId="0" borderId="0" xfId="0" applyAlignment="1">
      <alignment wrapText="1"/>
    </xf>
    <xf numFmtId="0" fontId="10" fillId="0" borderId="39" xfId="0" applyFont="1" applyBorder="1" applyAlignment="1">
      <alignment horizontal="left" vertical="center" wrapText="1"/>
    </xf>
    <xf numFmtId="0" fontId="0" fillId="0" borderId="0" xfId="0" applyAlignment="1">
      <alignment horizontal="left" vertical="center" wrapText="1"/>
    </xf>
    <xf numFmtId="0" fontId="14" fillId="0" borderId="0" xfId="0" applyFont="1" applyAlignment="1">
      <alignment wrapText="1"/>
    </xf>
    <xf numFmtId="0" fontId="22" fillId="0" borderId="39" xfId="0" applyFont="1" applyBorder="1" applyAlignment="1">
      <alignment horizontal="left" vertical="center"/>
    </xf>
    <xf numFmtId="0" fontId="10" fillId="11" borderId="38" xfId="0" applyFont="1" applyFill="1" applyBorder="1" applyAlignment="1">
      <alignment horizontal="left" vertical="center" wrapText="1"/>
    </xf>
    <xf numFmtId="0" fontId="0" fillId="11" borderId="0" xfId="0" applyFill="1" applyAlignment="1">
      <alignment horizontal="left" vertical="center" wrapText="1"/>
    </xf>
    <xf numFmtId="0" fontId="23" fillId="0" borderId="29" xfId="0" applyFont="1" applyBorder="1" applyAlignment="1">
      <alignment horizontal="left" vertical="center" wrapText="1"/>
    </xf>
    <xf numFmtId="0" fontId="23" fillId="0" borderId="34" xfId="0" applyFont="1" applyBorder="1" applyAlignment="1">
      <alignment horizontal="left" vertical="center" wrapText="1"/>
    </xf>
    <xf numFmtId="0" fontId="22" fillId="0" borderId="38" xfId="0" applyFont="1" applyBorder="1" applyAlignment="1">
      <alignment horizontal="left" vertical="center" wrapText="1"/>
    </xf>
    <xf numFmtId="0" fontId="24" fillId="0" borderId="10" xfId="0" applyFont="1" applyBorder="1" applyAlignment="1">
      <alignment horizontal="left" vertical="center" wrapText="1"/>
    </xf>
    <xf numFmtId="0" fontId="0" fillId="15" borderId="0" xfId="0" applyFill="1"/>
    <xf numFmtId="0" fontId="24" fillId="0" borderId="6" xfId="0" applyFont="1" applyBorder="1" applyAlignment="1">
      <alignment horizontal="left" vertical="center" wrapText="1"/>
    </xf>
    <xf numFmtId="0" fontId="23" fillId="0" borderId="31" xfId="0" applyFont="1" applyBorder="1" applyAlignment="1">
      <alignment horizontal="left" vertical="center" wrapText="1"/>
    </xf>
    <xf numFmtId="0" fontId="23" fillId="0" borderId="36" xfId="0" applyFont="1" applyBorder="1" applyAlignment="1">
      <alignment horizontal="left" vertical="center" wrapText="1"/>
    </xf>
    <xf numFmtId="0" fontId="23" fillId="0" borderId="10" xfId="0" applyFont="1" applyBorder="1" applyAlignment="1">
      <alignment horizontal="left" vertical="center" wrapText="1"/>
    </xf>
    <xf numFmtId="0" fontId="23" fillId="0" borderId="6" xfId="0" applyFont="1" applyBorder="1" applyAlignment="1">
      <alignment horizontal="left" vertical="center" wrapText="1"/>
    </xf>
    <xf numFmtId="0" fontId="25" fillId="2" borderId="41" xfId="0" applyFont="1" applyFill="1" applyBorder="1" applyAlignment="1">
      <alignment horizontal="center" vertical="center"/>
    </xf>
    <xf numFmtId="0" fontId="25" fillId="2" borderId="42" xfId="0" applyFont="1" applyFill="1" applyBorder="1" applyAlignment="1">
      <alignment horizontal="center" vertical="center" wrapText="1"/>
    </xf>
    <xf numFmtId="0" fontId="25" fillId="2" borderId="62" xfId="0" applyFont="1" applyFill="1" applyBorder="1" applyAlignment="1">
      <alignment horizontal="center" vertical="center" wrapText="1"/>
    </xf>
    <xf numFmtId="0" fontId="25" fillId="2" borderId="58" xfId="0" applyFont="1" applyFill="1" applyBorder="1" applyAlignment="1">
      <alignment horizontal="center" vertical="center"/>
    </xf>
    <xf numFmtId="0" fontId="25" fillId="2" borderId="45" xfId="0" applyFont="1" applyFill="1" applyBorder="1" applyAlignment="1">
      <alignment horizontal="center" vertical="center" wrapText="1"/>
    </xf>
    <xf numFmtId="0" fontId="25" fillId="2" borderId="52" xfId="0" applyFont="1" applyFill="1" applyBorder="1" applyAlignment="1">
      <alignment horizontal="center" vertical="center" wrapText="1"/>
    </xf>
    <xf numFmtId="0" fontId="25" fillId="2" borderId="54" xfId="0" applyFont="1" applyFill="1" applyBorder="1" applyAlignment="1">
      <alignment horizontal="center" vertical="center"/>
    </xf>
    <xf numFmtId="0" fontId="25" fillId="2" borderId="32" xfId="0" applyFont="1" applyFill="1" applyBorder="1" applyAlignment="1">
      <alignment horizontal="center" vertical="center"/>
    </xf>
    <xf numFmtId="0" fontId="25" fillId="2" borderId="33" xfId="0" applyFont="1" applyFill="1" applyBorder="1" applyAlignment="1">
      <alignment horizontal="center" vertical="center"/>
    </xf>
    <xf numFmtId="0" fontId="26" fillId="13" borderId="32" xfId="0" applyFont="1" applyFill="1" applyBorder="1" applyAlignment="1">
      <alignment horizontal="center" vertical="center" wrapText="1"/>
    </xf>
    <xf numFmtId="0" fontId="26" fillId="13" borderId="53" xfId="0" applyFont="1" applyFill="1" applyBorder="1" applyAlignment="1">
      <alignment horizontal="center" vertical="center" wrapText="1"/>
    </xf>
    <xf numFmtId="0" fontId="26" fillId="13" borderId="41" xfId="0" applyFont="1" applyFill="1" applyBorder="1" applyAlignment="1">
      <alignment horizontal="center" vertical="center"/>
    </xf>
    <xf numFmtId="0" fontId="26" fillId="13" borderId="44" xfId="0" applyFont="1" applyFill="1" applyBorder="1" applyAlignment="1">
      <alignment horizontal="center" vertical="center"/>
    </xf>
    <xf numFmtId="0" fontId="26" fillId="13" borderId="63" xfId="0" applyFont="1" applyFill="1" applyBorder="1" applyAlignment="1">
      <alignment horizontal="center" vertical="center" wrapText="1"/>
    </xf>
    <xf numFmtId="0" fontId="26" fillId="13" borderId="62" xfId="0" applyFont="1" applyFill="1" applyBorder="1" applyAlignment="1">
      <alignment horizontal="center" vertical="center" wrapText="1"/>
    </xf>
    <xf numFmtId="0" fontId="26" fillId="13" borderId="42" xfId="0" applyFont="1" applyFill="1" applyBorder="1" applyAlignment="1">
      <alignment horizontal="center" vertical="center" wrapText="1"/>
    </xf>
    <xf numFmtId="0" fontId="26" fillId="13" borderId="43" xfId="0" applyFont="1" applyFill="1" applyBorder="1" applyAlignment="1">
      <alignment horizontal="center" vertical="center" wrapText="1"/>
    </xf>
    <xf numFmtId="0" fontId="26" fillId="13" borderId="41" xfId="0" applyFont="1" applyFill="1" applyBorder="1" applyAlignment="1">
      <alignment horizontal="center" vertical="center" wrapText="1"/>
    </xf>
    <xf numFmtId="0" fontId="26" fillId="13" borderId="25" xfId="0" applyFont="1" applyFill="1" applyBorder="1" applyAlignment="1">
      <alignment horizontal="center" vertical="center" wrapText="1"/>
    </xf>
    <xf numFmtId="0" fontId="22" fillId="4" borderId="56" xfId="0" applyFont="1" applyFill="1" applyBorder="1" applyAlignment="1">
      <alignment horizontal="center" vertical="center" wrapText="1"/>
    </xf>
    <xf numFmtId="0" fontId="22" fillId="4" borderId="11" xfId="0" applyFont="1" applyFill="1" applyBorder="1" applyAlignment="1">
      <alignment horizontal="center" vertical="center" wrapText="1"/>
    </xf>
    <xf numFmtId="0" fontId="24" fillId="0" borderId="56" xfId="0" applyFont="1" applyBorder="1" applyAlignment="1">
      <alignment horizontal="left" vertical="center" wrapText="1"/>
    </xf>
    <xf numFmtId="0" fontId="24" fillId="0" borderId="46" xfId="0" applyFont="1" applyBorder="1" applyAlignment="1">
      <alignment horizontal="left" vertical="center" wrapText="1"/>
    </xf>
    <xf numFmtId="0" fontId="24" fillId="0" borderId="31" xfId="0" applyFont="1" applyBorder="1" applyAlignment="1">
      <alignment horizontal="left" vertical="center" wrapText="1"/>
    </xf>
    <xf numFmtId="0" fontId="24" fillId="0" borderId="1" xfId="0" applyFont="1" applyBorder="1" applyAlignment="1">
      <alignment horizontal="left" vertical="center" wrapText="1"/>
    </xf>
    <xf numFmtId="0" fontId="24" fillId="0" borderId="26" xfId="0" applyFont="1" applyBorder="1" applyAlignment="1">
      <alignment horizontal="left" vertical="center" wrapText="1"/>
    </xf>
    <xf numFmtId="0" fontId="22" fillId="0" borderId="1" xfId="0" applyFont="1" applyBorder="1" applyAlignment="1">
      <alignment horizontal="left" vertical="center"/>
    </xf>
    <xf numFmtId="0" fontId="22" fillId="0" borderId="36" xfId="0" applyFont="1" applyBorder="1" applyAlignment="1">
      <alignment horizontal="left" vertical="center"/>
    </xf>
    <xf numFmtId="0" fontId="24" fillId="0" borderId="36" xfId="0" applyFont="1" applyBorder="1" applyAlignment="1">
      <alignment horizontal="left" vertical="center" wrapText="1"/>
    </xf>
    <xf numFmtId="0" fontId="22" fillId="0" borderId="2" xfId="0" applyFont="1" applyBorder="1" applyAlignment="1">
      <alignment horizontal="left" vertical="center"/>
    </xf>
    <xf numFmtId="0" fontId="22" fillId="0" borderId="31" xfId="0" applyFont="1" applyBorder="1" applyAlignment="1">
      <alignment horizontal="left" vertical="center"/>
    </xf>
    <xf numFmtId="0" fontId="22" fillId="0" borderId="39" xfId="0" applyFont="1" applyBorder="1" applyAlignment="1">
      <alignment horizontal="left" vertical="center" wrapText="1"/>
    </xf>
    <xf numFmtId="0" fontId="22" fillId="4" borderId="57" xfId="0" applyFont="1" applyFill="1" applyBorder="1" applyAlignment="1">
      <alignment horizontal="center" vertical="center" wrapText="1"/>
    </xf>
    <xf numFmtId="0" fontId="24" fillId="0" borderId="57" xfId="0" applyFont="1" applyBorder="1" applyAlignment="1">
      <alignment horizontal="left" vertical="center" wrapText="1"/>
    </xf>
    <xf numFmtId="0" fontId="24" fillId="0" borderId="47" xfId="0" applyFont="1" applyBorder="1" applyAlignment="1">
      <alignment horizontal="left" vertical="center" wrapText="1"/>
    </xf>
    <xf numFmtId="0" fontId="24" fillId="0" borderId="2" xfId="0" applyFont="1" applyBorder="1" applyAlignment="1">
      <alignment horizontal="left" vertical="center" wrapText="1"/>
    </xf>
    <xf numFmtId="0" fontId="24" fillId="0" borderId="11" xfId="0" applyFont="1" applyBorder="1" applyAlignment="1">
      <alignment horizontal="left" vertical="center" wrapText="1"/>
    </xf>
    <xf numFmtId="0" fontId="22" fillId="0" borderId="6" xfId="0" applyFont="1" applyBorder="1" applyAlignment="1">
      <alignment horizontal="left" vertical="center"/>
    </xf>
    <xf numFmtId="0" fontId="22" fillId="0" borderId="10" xfId="0" applyFont="1" applyBorder="1" applyAlignment="1">
      <alignment horizontal="left" vertical="center"/>
    </xf>
    <xf numFmtId="0" fontId="22" fillId="4" borderId="6" xfId="0" applyFont="1" applyFill="1" applyBorder="1" applyAlignment="1">
      <alignment horizontal="center" vertical="center" wrapText="1"/>
    </xf>
    <xf numFmtId="0" fontId="22" fillId="4" borderId="24" xfId="0" applyFont="1" applyFill="1" applyBorder="1" applyAlignment="1">
      <alignment horizontal="center" vertical="center" wrapText="1"/>
    </xf>
    <xf numFmtId="0" fontId="22" fillId="4" borderId="26" xfId="0" applyFont="1" applyFill="1" applyBorder="1" applyAlignment="1">
      <alignment horizontal="center" vertical="center" wrapText="1"/>
    </xf>
    <xf numFmtId="0" fontId="23" fillId="0" borderId="47" xfId="0" applyFont="1" applyBorder="1" applyAlignment="1">
      <alignment horizontal="left" vertical="center" wrapText="1"/>
    </xf>
    <xf numFmtId="0" fontId="23" fillId="0" borderId="2" xfId="0" applyFont="1" applyBorder="1" applyAlignment="1">
      <alignment horizontal="left" vertical="center" wrapText="1"/>
    </xf>
    <xf numFmtId="0" fontId="23" fillId="0" borderId="11" xfId="0" applyFont="1" applyBorder="1" applyAlignment="1">
      <alignment horizontal="left" vertical="center" wrapText="1"/>
    </xf>
    <xf numFmtId="0" fontId="27" fillId="0" borderId="47" xfId="0" applyFont="1" applyBorder="1" applyAlignment="1">
      <alignment horizontal="left" vertical="center" wrapText="1"/>
    </xf>
    <xf numFmtId="0" fontId="27" fillId="0" borderId="10" xfId="0" applyFont="1" applyBorder="1" applyAlignment="1">
      <alignment horizontal="left" vertical="center" wrapText="1"/>
    </xf>
    <xf numFmtId="0" fontId="27" fillId="0" borderId="2" xfId="0" applyFont="1" applyBorder="1" applyAlignment="1">
      <alignment horizontal="left" vertical="center" wrapText="1"/>
    </xf>
    <xf numFmtId="0" fontId="27" fillId="0" borderId="11" xfId="0" applyFont="1" applyBorder="1" applyAlignment="1">
      <alignment horizontal="left" vertical="center" wrapText="1"/>
    </xf>
    <xf numFmtId="0" fontId="27" fillId="0" borderId="6" xfId="0" applyFont="1" applyBorder="1" applyAlignment="1">
      <alignment horizontal="left" vertical="center" wrapText="1"/>
    </xf>
    <xf numFmtId="0" fontId="22" fillId="0" borderId="38" xfId="0" applyFont="1" applyBorder="1" applyAlignment="1">
      <alignment horizontal="left" vertical="center"/>
    </xf>
    <xf numFmtId="0" fontId="22" fillId="4" borderId="10" xfId="0" applyFont="1" applyFill="1" applyBorder="1" applyAlignment="1">
      <alignment horizontal="left" vertical="center" wrapText="1"/>
    </xf>
    <xf numFmtId="0" fontId="22" fillId="4" borderId="11" xfId="0" applyFont="1" applyFill="1" applyBorder="1" applyAlignment="1">
      <alignment horizontal="left" vertical="center" wrapText="1"/>
    </xf>
    <xf numFmtId="0" fontId="22" fillId="4" borderId="6" xfId="0" applyFont="1" applyFill="1" applyBorder="1" applyAlignment="1">
      <alignment horizontal="left" vertical="center" wrapText="1"/>
    </xf>
    <xf numFmtId="0" fontId="22" fillId="0" borderId="6" xfId="0" applyFont="1" applyBorder="1" applyAlignment="1">
      <alignment horizontal="center" vertical="center" wrapText="1"/>
    </xf>
    <xf numFmtId="0" fontId="22" fillId="0" borderId="11" xfId="0" applyFont="1" applyBorder="1" applyAlignment="1">
      <alignment horizontal="center" vertical="center" wrapText="1"/>
    </xf>
    <xf numFmtId="0" fontId="22" fillId="0" borderId="47" xfId="0" applyFont="1" applyBorder="1" applyAlignment="1">
      <alignment horizontal="left" vertical="center" wrapText="1"/>
    </xf>
    <xf numFmtId="0" fontId="22" fillId="4" borderId="2" xfId="0" applyFont="1" applyFill="1" applyBorder="1" applyAlignment="1">
      <alignment horizontal="left" vertical="center" wrapText="1"/>
    </xf>
    <xf numFmtId="0" fontId="22" fillId="15" borderId="38" xfId="0" applyFont="1" applyFill="1" applyBorder="1" applyAlignment="1">
      <alignment horizontal="left" vertical="center"/>
    </xf>
    <xf numFmtId="0" fontId="22" fillId="4" borderId="27" xfId="0" applyFont="1" applyFill="1" applyBorder="1" applyAlignment="1">
      <alignment horizontal="center" vertical="center" wrapText="1"/>
    </xf>
    <xf numFmtId="0" fontId="22" fillId="4" borderId="28" xfId="0" applyFont="1" applyFill="1" applyBorder="1" applyAlignment="1">
      <alignment horizontal="center" vertical="center" wrapText="1"/>
    </xf>
    <xf numFmtId="0" fontId="22" fillId="0" borderId="57" xfId="0" applyFont="1" applyBorder="1" applyAlignment="1">
      <alignment horizontal="center" vertical="center" wrapText="1"/>
    </xf>
    <xf numFmtId="0" fontId="22" fillId="0" borderId="2" xfId="0" applyFont="1" applyBorder="1" applyAlignment="1">
      <alignment horizontal="center" vertical="center" wrapText="1"/>
    </xf>
    <xf numFmtId="0" fontId="22" fillId="0" borderId="26" xfId="0" applyFont="1" applyBorder="1" applyAlignment="1">
      <alignment horizontal="center" vertical="center" wrapText="1"/>
    </xf>
    <xf numFmtId="0" fontId="28" fillId="4" borderId="24" xfId="0" applyFont="1" applyFill="1" applyBorder="1" applyAlignment="1">
      <alignment horizontal="center" vertical="center" wrapText="1"/>
    </xf>
    <xf numFmtId="0" fontId="27" fillId="4" borderId="24" xfId="0" applyFont="1" applyFill="1" applyBorder="1" applyAlignment="1">
      <alignment horizontal="center" vertical="center" wrapText="1"/>
    </xf>
    <xf numFmtId="0" fontId="24" fillId="0" borderId="48" xfId="0" applyFont="1" applyBorder="1" applyAlignment="1">
      <alignment horizontal="left" vertical="center" wrapText="1"/>
    </xf>
    <xf numFmtId="0" fontId="24" fillId="0" borderId="29" xfId="0" applyFont="1" applyBorder="1" applyAlignment="1">
      <alignment horizontal="left" vertical="center" wrapText="1"/>
    </xf>
    <xf numFmtId="0" fontId="24" fillId="0" borderId="34" xfId="0" applyFont="1" applyBorder="1" applyAlignment="1">
      <alignment horizontal="left" vertical="center" wrapText="1"/>
    </xf>
    <xf numFmtId="0" fontId="23" fillId="0" borderId="30" xfId="0" applyFont="1" applyBorder="1" applyAlignment="1">
      <alignment horizontal="left" vertical="center" wrapText="1"/>
    </xf>
    <xf numFmtId="0" fontId="23" fillId="0" borderId="35" xfId="0" applyFont="1" applyBorder="1" applyAlignment="1">
      <alignment horizontal="left" vertical="center" wrapText="1"/>
    </xf>
    <xf numFmtId="0" fontId="22" fillId="15" borderId="6" xfId="0" applyFont="1" applyFill="1" applyBorder="1" applyAlignment="1">
      <alignment horizontal="center" vertical="center" wrapText="1"/>
    </xf>
    <xf numFmtId="0" fontId="22" fillId="15" borderId="24" xfId="0" applyFont="1" applyFill="1" applyBorder="1" applyAlignment="1">
      <alignment horizontal="center" vertical="center" wrapText="1"/>
    </xf>
    <xf numFmtId="0" fontId="22" fillId="15" borderId="11" xfId="0" applyFont="1" applyFill="1" applyBorder="1" applyAlignment="1">
      <alignment horizontal="center" vertical="center" wrapText="1"/>
    </xf>
    <xf numFmtId="0" fontId="22" fillId="15" borderId="47" xfId="0" applyFont="1" applyFill="1" applyBorder="1" applyAlignment="1">
      <alignment horizontal="left" vertical="center" wrapText="1"/>
    </xf>
    <xf numFmtId="0" fontId="22" fillId="15" borderId="10" xfId="0" applyFont="1" applyFill="1" applyBorder="1" applyAlignment="1">
      <alignment horizontal="left" vertical="center" wrapText="1"/>
    </xf>
    <xf numFmtId="0" fontId="22" fillId="15" borderId="2" xfId="0" applyFont="1" applyFill="1" applyBorder="1" applyAlignment="1">
      <alignment horizontal="left" vertical="center" wrapText="1"/>
    </xf>
    <xf numFmtId="0" fontId="23" fillId="15" borderId="11" xfId="0" applyFont="1" applyFill="1" applyBorder="1" applyAlignment="1">
      <alignment horizontal="left" vertical="center" wrapText="1"/>
    </xf>
    <xf numFmtId="0" fontId="22" fillId="15" borderId="2" xfId="0" applyFont="1" applyFill="1" applyBorder="1" applyAlignment="1">
      <alignment horizontal="left" vertical="center"/>
    </xf>
    <xf numFmtId="0" fontId="22" fillId="15" borderId="6" xfId="0" applyFont="1" applyFill="1" applyBorder="1" applyAlignment="1">
      <alignment horizontal="left" vertical="center"/>
    </xf>
    <xf numFmtId="0" fontId="23" fillId="15" borderId="10" xfId="0" applyFont="1" applyFill="1" applyBorder="1" applyAlignment="1">
      <alignment horizontal="left" vertical="center" wrapText="1"/>
    </xf>
    <xf numFmtId="0" fontId="23" fillId="15" borderId="6" xfId="0" applyFont="1" applyFill="1" applyBorder="1" applyAlignment="1">
      <alignment horizontal="left" vertical="center" wrapText="1"/>
    </xf>
    <xf numFmtId="0" fontId="22" fillId="15" borderId="10" xfId="0" applyFont="1" applyFill="1" applyBorder="1" applyAlignment="1">
      <alignment horizontal="left" vertical="center"/>
    </xf>
    <xf numFmtId="0" fontId="28" fillId="15" borderId="55" xfId="0" applyFont="1" applyFill="1" applyBorder="1" applyAlignment="1">
      <alignment horizontal="center" vertical="center" wrapText="1"/>
    </xf>
    <xf numFmtId="0" fontId="29" fillId="4" borderId="57" xfId="0" applyFont="1" applyFill="1" applyBorder="1" applyAlignment="1">
      <alignment horizontal="center" vertical="center" wrapText="1"/>
    </xf>
    <xf numFmtId="0" fontId="30" fillId="4" borderId="57" xfId="0" applyFont="1" applyFill="1" applyBorder="1" applyAlignment="1">
      <alignment horizontal="center" vertical="center" wrapText="1"/>
    </xf>
    <xf numFmtId="0" fontId="24" fillId="0" borderId="47" xfId="0" applyFont="1" applyBorder="1" applyAlignment="1">
      <alignment horizontal="left" vertical="top" wrapText="1"/>
    </xf>
    <xf numFmtId="0" fontId="30" fillId="4" borderId="59" xfId="0" applyFont="1" applyFill="1" applyBorder="1" applyAlignment="1">
      <alignment horizontal="center" vertical="center" wrapText="1"/>
    </xf>
    <xf numFmtId="0" fontId="22" fillId="11" borderId="38" xfId="0" applyFont="1" applyFill="1" applyBorder="1" applyAlignment="1">
      <alignment horizontal="left" vertical="center" wrapText="1"/>
    </xf>
    <xf numFmtId="0" fontId="30" fillId="4" borderId="60" xfId="0" applyFont="1" applyFill="1" applyBorder="1" applyAlignment="1">
      <alignment horizontal="center" vertical="center" wrapText="1"/>
    </xf>
    <xf numFmtId="0" fontId="30" fillId="4" borderId="61" xfId="0" applyFont="1" applyFill="1" applyBorder="1" applyAlignment="1">
      <alignment horizontal="center" vertical="center" wrapText="1"/>
    </xf>
    <xf numFmtId="0" fontId="22" fillId="0" borderId="11" xfId="0" applyFont="1" applyBorder="1" applyAlignment="1">
      <alignment horizontal="left" vertical="center" wrapText="1"/>
    </xf>
    <xf numFmtId="0" fontId="23" fillId="0" borderId="50" xfId="0" applyFont="1" applyBorder="1" applyAlignment="1">
      <alignment horizontal="left" vertical="center" wrapText="1"/>
    </xf>
    <xf numFmtId="0" fontId="23" fillId="0" borderId="27" xfId="0" applyFont="1" applyBorder="1" applyAlignment="1">
      <alignment horizontal="left" vertical="center" wrapText="1"/>
    </xf>
    <xf numFmtId="0" fontId="22" fillId="4" borderId="37" xfId="0" applyFont="1" applyFill="1" applyBorder="1" applyAlignment="1">
      <alignment horizontal="center" vertical="center" wrapText="1"/>
    </xf>
    <xf numFmtId="0" fontId="22" fillId="4" borderId="13" xfId="0" applyFont="1" applyFill="1" applyBorder="1" applyAlignment="1">
      <alignment horizontal="center" vertical="center" wrapText="1"/>
    </xf>
    <xf numFmtId="0" fontId="24" fillId="0" borderId="50" xfId="0" applyFont="1" applyBorder="1" applyAlignment="1">
      <alignment horizontal="left" vertical="center" wrapText="1"/>
    </xf>
    <xf numFmtId="0" fontId="23" fillId="0" borderId="12" xfId="0" applyFont="1" applyBorder="1" applyAlignment="1">
      <alignment horizontal="left" vertical="center" wrapText="1"/>
    </xf>
    <xf numFmtId="0" fontId="23" fillId="0" borderId="5" xfId="0" applyFont="1" applyBorder="1" applyAlignment="1">
      <alignment horizontal="left" vertical="center" wrapText="1"/>
    </xf>
    <xf numFmtId="0" fontId="23" fillId="0" borderId="13" xfId="0" applyFont="1" applyBorder="1" applyAlignment="1">
      <alignment horizontal="left" vertical="center" wrapText="1"/>
    </xf>
    <xf numFmtId="0" fontId="22" fillId="0" borderId="5" xfId="0" applyFont="1" applyBorder="1" applyAlignment="1">
      <alignment horizontal="left" vertical="center"/>
    </xf>
    <xf numFmtId="0" fontId="22" fillId="0" borderId="15" xfId="0" applyFont="1" applyBorder="1" applyAlignment="1">
      <alignment horizontal="left" vertical="center"/>
    </xf>
    <xf numFmtId="0" fontId="22" fillId="0" borderId="12" xfId="0" applyFont="1" applyBorder="1" applyAlignment="1">
      <alignment horizontal="left" vertical="center"/>
    </xf>
    <xf numFmtId="0" fontId="22" fillId="0" borderId="40" xfId="0" applyFont="1" applyBorder="1" applyAlignment="1">
      <alignment horizontal="left" vertical="center"/>
    </xf>
    <xf numFmtId="0" fontId="24" fillId="0" borderId="47" xfId="0" quotePrefix="1" applyFont="1" applyBorder="1" applyAlignment="1">
      <alignment horizontal="left" vertical="center" wrapText="1"/>
    </xf>
    <xf numFmtId="0" fontId="22" fillId="0" borderId="24" xfId="0" applyFont="1" applyBorder="1" applyAlignment="1">
      <alignment horizontal="center" vertical="center" wrapText="1"/>
    </xf>
    <xf numFmtId="0" fontId="31" fillId="0" borderId="47" xfId="0" applyFont="1" applyBorder="1" applyAlignment="1">
      <alignment horizontal="left" vertical="center" wrapText="1"/>
    </xf>
    <xf numFmtId="0" fontId="0" fillId="0" borderId="2" xfId="0" applyBorder="1"/>
    <xf numFmtId="0" fontId="32" fillId="22" borderId="2" xfId="0" applyFont="1" applyFill="1" applyBorder="1"/>
    <xf numFmtId="0" fontId="0" fillId="0" borderId="0" xfId="0" applyAlignment="1">
      <alignment vertical="top" wrapText="1"/>
    </xf>
    <xf numFmtId="0" fontId="0" fillId="0" borderId="0" xfId="0" applyAlignment="1">
      <alignment vertical="top"/>
    </xf>
    <xf numFmtId="0" fontId="0" fillId="0" borderId="2" xfId="0" applyBorder="1" applyAlignment="1">
      <alignment vertical="top" wrapText="1"/>
    </xf>
    <xf numFmtId="0" fontId="32" fillId="22" borderId="0" xfId="0" applyFont="1" applyFill="1"/>
    <xf numFmtId="0" fontId="19" fillId="0" borderId="2" xfId="0" applyFont="1" applyBorder="1" applyAlignment="1">
      <alignment vertical="top" wrapText="1"/>
    </xf>
    <xf numFmtId="0" fontId="19" fillId="0" borderId="0" xfId="0" applyFont="1" applyAlignment="1">
      <alignment vertical="top" wrapText="1"/>
    </xf>
    <xf numFmtId="0" fontId="22" fillId="23" borderId="6" xfId="0" applyFont="1" applyFill="1" applyBorder="1" applyAlignment="1">
      <alignment horizontal="center" vertical="center" wrapText="1"/>
    </xf>
    <xf numFmtId="0" fontId="22" fillId="23" borderId="24" xfId="0" applyFont="1" applyFill="1" applyBorder="1" applyAlignment="1">
      <alignment horizontal="center" vertical="center" wrapText="1"/>
    </xf>
    <xf numFmtId="0" fontId="22" fillId="23" borderId="26" xfId="0" applyFont="1" applyFill="1" applyBorder="1" applyAlignment="1">
      <alignment horizontal="center" vertical="center" wrapText="1"/>
    </xf>
    <xf numFmtId="0" fontId="24" fillId="23" borderId="47" xfId="0" applyFont="1" applyFill="1" applyBorder="1" applyAlignment="1">
      <alignment horizontal="left" vertical="center" wrapText="1"/>
    </xf>
    <xf numFmtId="0" fontId="23" fillId="23" borderId="47" xfId="0" applyFont="1" applyFill="1" applyBorder="1" applyAlignment="1">
      <alignment horizontal="left" vertical="center" wrapText="1"/>
    </xf>
    <xf numFmtId="0" fontId="23" fillId="23" borderId="10" xfId="0" applyFont="1" applyFill="1" applyBorder="1" applyAlignment="1">
      <alignment horizontal="left" vertical="center" wrapText="1"/>
    </xf>
    <xf numFmtId="0" fontId="23" fillId="23" borderId="2" xfId="0" applyFont="1" applyFill="1" applyBorder="1" applyAlignment="1">
      <alignment horizontal="left" vertical="center" wrapText="1"/>
    </xf>
    <xf numFmtId="0" fontId="23" fillId="23" borderId="11" xfId="0" applyFont="1" applyFill="1" applyBorder="1" applyAlignment="1">
      <alignment horizontal="left" vertical="center" wrapText="1"/>
    </xf>
    <xf numFmtId="0" fontId="22" fillId="23" borderId="2" xfId="0" applyFont="1" applyFill="1" applyBorder="1" applyAlignment="1">
      <alignment horizontal="left" vertical="center"/>
    </xf>
    <xf numFmtId="0" fontId="22" fillId="23" borderId="6" xfId="0" applyFont="1" applyFill="1" applyBorder="1" applyAlignment="1">
      <alignment horizontal="left" vertical="center"/>
    </xf>
    <xf numFmtId="0" fontId="23" fillId="23" borderId="6" xfId="0" applyFont="1" applyFill="1" applyBorder="1" applyAlignment="1">
      <alignment horizontal="left" vertical="center" wrapText="1"/>
    </xf>
    <xf numFmtId="0" fontId="22" fillId="23" borderId="10" xfId="0" applyFont="1" applyFill="1" applyBorder="1" applyAlignment="1">
      <alignment horizontal="left" vertical="center"/>
    </xf>
    <xf numFmtId="0" fontId="22" fillId="23" borderId="39" xfId="0" applyFont="1" applyFill="1" applyBorder="1" applyAlignment="1">
      <alignment horizontal="left" vertical="center" wrapText="1"/>
    </xf>
    <xf numFmtId="0" fontId="0" fillId="23" borderId="0" xfId="0" applyFill="1"/>
    <xf numFmtId="0" fontId="22" fillId="23" borderId="11" xfId="0" applyFont="1" applyFill="1" applyBorder="1" applyAlignment="1">
      <alignment horizontal="center" vertical="center" wrapText="1"/>
    </xf>
    <xf numFmtId="0" fontId="24" fillId="23" borderId="10" xfId="0" applyFont="1" applyFill="1" applyBorder="1" applyAlignment="1">
      <alignment horizontal="left" vertical="center" wrapText="1"/>
    </xf>
    <xf numFmtId="0" fontId="24" fillId="23" borderId="2" xfId="0" applyFont="1" applyFill="1" applyBorder="1" applyAlignment="1">
      <alignment horizontal="left" vertical="center" wrapText="1"/>
    </xf>
    <xf numFmtId="0" fontId="24" fillId="23" borderId="11" xfId="0" applyFont="1" applyFill="1" applyBorder="1" applyAlignment="1">
      <alignment horizontal="left" vertical="center" wrapText="1"/>
    </xf>
    <xf numFmtId="0" fontId="27" fillId="23" borderId="10" xfId="0" applyFont="1" applyFill="1" applyBorder="1" applyAlignment="1">
      <alignment horizontal="left" vertical="center" wrapText="1"/>
    </xf>
    <xf numFmtId="0" fontId="27" fillId="23" borderId="6" xfId="0" applyFont="1" applyFill="1" applyBorder="1" applyAlignment="1">
      <alignment horizontal="left" vertical="center" wrapText="1"/>
    </xf>
    <xf numFmtId="0" fontId="22" fillId="24" borderId="24" xfId="0" applyFont="1" applyFill="1" applyBorder="1" applyAlignment="1">
      <alignment horizontal="center" vertical="center" wrapText="1"/>
    </xf>
    <xf numFmtId="0" fontId="22" fillId="24" borderId="11" xfId="0" applyFont="1" applyFill="1" applyBorder="1" applyAlignment="1">
      <alignment horizontal="center" vertical="center" wrapText="1"/>
    </xf>
    <xf numFmtId="0" fontId="24" fillId="24" borderId="47" xfId="0" applyFont="1" applyFill="1" applyBorder="1" applyAlignment="1">
      <alignment horizontal="left" vertical="center" wrapText="1"/>
    </xf>
    <xf numFmtId="0" fontId="24" fillId="24" borderId="10" xfId="0" applyFont="1" applyFill="1" applyBorder="1" applyAlignment="1">
      <alignment horizontal="left" vertical="center" wrapText="1"/>
    </xf>
    <xf numFmtId="0" fontId="24" fillId="24" borderId="2" xfId="0" applyFont="1" applyFill="1" applyBorder="1" applyAlignment="1">
      <alignment horizontal="left" vertical="center" wrapText="1"/>
    </xf>
    <xf numFmtId="0" fontId="24" fillId="24" borderId="11" xfId="0" applyFont="1" applyFill="1" applyBorder="1" applyAlignment="1">
      <alignment horizontal="left" vertical="center" wrapText="1"/>
    </xf>
    <xf numFmtId="0" fontId="22" fillId="24" borderId="2" xfId="0" applyFont="1" applyFill="1" applyBorder="1" applyAlignment="1">
      <alignment horizontal="left" vertical="center"/>
    </xf>
    <xf numFmtId="0" fontId="22" fillId="24" borderId="6" xfId="0" applyFont="1" applyFill="1" applyBorder="1" applyAlignment="1">
      <alignment horizontal="left" vertical="center"/>
    </xf>
    <xf numFmtId="0" fontId="24" fillId="24" borderId="6" xfId="0" applyFont="1" applyFill="1" applyBorder="1" applyAlignment="1">
      <alignment horizontal="left" vertical="center" wrapText="1"/>
    </xf>
    <xf numFmtId="0" fontId="22" fillId="24" borderId="10" xfId="0" applyFont="1" applyFill="1" applyBorder="1" applyAlignment="1">
      <alignment horizontal="left" vertical="center"/>
    </xf>
    <xf numFmtId="0" fontId="22" fillId="24" borderId="38" xfId="0" applyFont="1" applyFill="1" applyBorder="1" applyAlignment="1">
      <alignment horizontal="left" vertical="center"/>
    </xf>
    <xf numFmtId="0" fontId="0" fillId="24" borderId="0" xfId="0" applyFill="1"/>
    <xf numFmtId="0" fontId="0" fillId="11" borderId="0" xfId="0" applyFill="1"/>
    <xf numFmtId="0" fontId="32" fillId="25" borderId="2" xfId="0" applyFont="1" applyFill="1" applyBorder="1" applyAlignment="1">
      <alignment horizontal="center" vertical="center" wrapText="1"/>
    </xf>
    <xf numFmtId="0" fontId="34" fillId="11" borderId="2" xfId="0" applyFont="1" applyFill="1" applyBorder="1" applyAlignment="1">
      <alignment vertical="center" wrapText="1"/>
    </xf>
    <xf numFmtId="0" fontId="3" fillId="11" borderId="2" xfId="0" applyFont="1" applyFill="1" applyBorder="1" applyAlignment="1">
      <alignment vertical="center" wrapText="1"/>
    </xf>
    <xf numFmtId="0" fontId="3" fillId="0" borderId="2" xfId="0" applyFont="1" applyBorder="1" applyAlignment="1">
      <alignment vertical="center" wrapText="1"/>
    </xf>
    <xf numFmtId="0" fontId="3" fillId="11" borderId="2" xfId="0" applyFont="1" applyFill="1" applyBorder="1" applyAlignment="1">
      <alignment horizontal="left" vertical="center" wrapText="1"/>
    </xf>
    <xf numFmtId="0" fontId="3" fillId="11" borderId="6" xfId="0" applyFont="1" applyFill="1" applyBorder="1" applyAlignment="1">
      <alignment vertical="center" wrapText="1"/>
    </xf>
    <xf numFmtId="0" fontId="0" fillId="0" borderId="2" xfId="0" quotePrefix="1" applyBorder="1" applyAlignment="1">
      <alignment vertical="top" wrapText="1"/>
    </xf>
    <xf numFmtId="0" fontId="4" fillId="21" borderId="2" xfId="0" applyFont="1" applyFill="1" applyBorder="1" applyAlignment="1">
      <alignment vertical="top" wrapText="1"/>
    </xf>
    <xf numFmtId="0" fontId="35" fillId="26" borderId="2" xfId="0" applyFont="1" applyFill="1" applyBorder="1" applyAlignment="1">
      <alignment vertical="top" wrapText="1"/>
    </xf>
    <xf numFmtId="0" fontId="4" fillId="27" borderId="2" xfId="0" applyFont="1" applyFill="1" applyBorder="1" applyAlignment="1">
      <alignment vertical="top" wrapText="1"/>
    </xf>
    <xf numFmtId="0" fontId="35" fillId="20" borderId="2" xfId="0" applyFont="1" applyFill="1" applyBorder="1" applyAlignment="1">
      <alignment vertical="top" wrapText="1"/>
    </xf>
    <xf numFmtId="0" fontId="10" fillId="4" borderId="34" xfId="0" applyFont="1" applyFill="1" applyBorder="1" applyAlignment="1">
      <alignment horizontal="center" vertical="center" wrapText="1"/>
    </xf>
    <xf numFmtId="0" fontId="10" fillId="4" borderId="35" xfId="0" applyFont="1" applyFill="1" applyBorder="1" applyAlignment="1">
      <alignment horizontal="center" vertical="center" wrapText="1"/>
    </xf>
    <xf numFmtId="0" fontId="10" fillId="4" borderId="56" xfId="0" applyFont="1" applyFill="1" applyBorder="1" applyAlignment="1">
      <alignment horizontal="center" vertical="center" wrapText="1"/>
    </xf>
    <xf numFmtId="0" fontId="10" fillId="4" borderId="36" xfId="0" applyFont="1" applyFill="1" applyBorder="1" applyAlignment="1">
      <alignment horizontal="center" vertical="center" wrapText="1"/>
    </xf>
    <xf numFmtId="0" fontId="10" fillId="4" borderId="34" xfId="0" applyFont="1" applyFill="1" applyBorder="1" applyAlignment="1">
      <alignment horizontal="center" vertical="center"/>
    </xf>
    <xf numFmtId="0" fontId="18" fillId="4" borderId="36" xfId="0" applyFont="1" applyFill="1" applyBorder="1" applyAlignment="1">
      <alignment horizontal="center" vertical="center"/>
    </xf>
    <xf numFmtId="0" fontId="10" fillId="9" borderId="29" xfId="0" applyFont="1" applyFill="1" applyBorder="1" applyAlignment="1">
      <alignment horizontal="center" vertical="center" wrapText="1"/>
    </xf>
    <xf numFmtId="0" fontId="10" fillId="9" borderId="30" xfId="0" applyFont="1" applyFill="1" applyBorder="1" applyAlignment="1">
      <alignment horizontal="center" vertical="center" wrapText="1"/>
    </xf>
    <xf numFmtId="0" fontId="10" fillId="9" borderId="54" xfId="0" applyFont="1" applyFill="1" applyBorder="1" applyAlignment="1">
      <alignment horizontal="center" vertical="center" wrapText="1"/>
    </xf>
    <xf numFmtId="0" fontId="10" fillId="8" borderId="10" xfId="0" applyFont="1" applyFill="1" applyBorder="1" applyAlignment="1">
      <alignment horizontal="center" vertical="center" wrapText="1"/>
    </xf>
    <xf numFmtId="0" fontId="10" fillId="8" borderId="47" xfId="0" applyFont="1" applyFill="1" applyBorder="1" applyAlignment="1">
      <alignment horizontal="center" vertical="center" wrapText="1"/>
    </xf>
    <xf numFmtId="0" fontId="10" fillId="7" borderId="10" xfId="0" applyFont="1" applyFill="1" applyBorder="1" applyAlignment="1">
      <alignment horizontal="center" vertical="center" wrapText="1"/>
    </xf>
    <xf numFmtId="0" fontId="10" fillId="7" borderId="47" xfId="0" applyFont="1" applyFill="1" applyBorder="1" applyAlignment="1">
      <alignment horizontal="center" vertical="center" wrapText="1"/>
    </xf>
    <xf numFmtId="0" fontId="10" fillId="5" borderId="10" xfId="0" applyFont="1" applyFill="1" applyBorder="1" applyAlignment="1">
      <alignment horizontal="center" vertical="center" wrapText="1"/>
    </xf>
    <xf numFmtId="0" fontId="10" fillId="5" borderId="29" xfId="0" applyFont="1" applyFill="1" applyBorder="1" applyAlignment="1">
      <alignment horizontal="center" vertical="center" wrapText="1"/>
    </xf>
    <xf numFmtId="0" fontId="10" fillId="5" borderId="2" xfId="0" applyFont="1" applyFill="1" applyBorder="1" applyAlignment="1">
      <alignment horizontal="center" vertical="center" wrapText="1"/>
    </xf>
    <xf numFmtId="0" fontId="10" fillId="5" borderId="31" xfId="0" applyFont="1" applyFill="1" applyBorder="1" applyAlignment="1">
      <alignment horizontal="center" vertical="center" wrapText="1"/>
    </xf>
    <xf numFmtId="0" fontId="10" fillId="5" borderId="6" xfId="0" applyFont="1" applyFill="1" applyBorder="1" applyAlignment="1">
      <alignment horizontal="center" vertical="center" wrapText="1"/>
    </xf>
    <xf numFmtId="0" fontId="10" fillId="4" borderId="3"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10" fillId="4" borderId="4" xfId="0" applyFont="1" applyFill="1" applyBorder="1" applyAlignment="1">
      <alignment horizontal="center" vertical="center" wrapText="1"/>
    </xf>
    <xf numFmtId="0" fontId="10" fillId="4" borderId="32" xfId="0" applyFont="1" applyFill="1" applyBorder="1" applyAlignment="1">
      <alignment horizontal="center" vertical="center" wrapText="1"/>
    </xf>
    <xf numFmtId="0" fontId="10" fillId="4" borderId="2" xfId="0" applyFont="1" applyFill="1" applyBorder="1" applyAlignment="1">
      <alignment horizontal="center" vertical="center" wrapText="1"/>
    </xf>
    <xf numFmtId="0" fontId="10" fillId="6" borderId="29" xfId="0" applyFont="1" applyFill="1" applyBorder="1" applyAlignment="1">
      <alignment horizontal="center" vertical="center" wrapText="1"/>
    </xf>
    <xf numFmtId="0" fontId="10" fillId="6" borderId="30" xfId="0" applyFont="1" applyFill="1" applyBorder="1" applyAlignment="1">
      <alignment horizontal="center" vertical="center" wrapText="1"/>
    </xf>
    <xf numFmtId="0" fontId="10" fillId="6" borderId="2" xfId="0" applyFont="1" applyFill="1" applyBorder="1" applyAlignment="1">
      <alignment horizontal="center" vertical="center" wrapText="1"/>
    </xf>
    <xf numFmtId="0" fontId="10" fillId="6" borderId="31" xfId="0" applyFont="1" applyFill="1" applyBorder="1" applyAlignment="1">
      <alignment horizontal="center" vertical="center" wrapText="1"/>
    </xf>
    <xf numFmtId="0" fontId="10" fillId="3" borderId="31" xfId="0" applyFont="1" applyFill="1" applyBorder="1" applyAlignment="1">
      <alignment horizontal="center" vertical="center" wrapText="1"/>
    </xf>
    <xf numFmtId="0" fontId="10" fillId="3" borderId="10" xfId="0" applyFont="1" applyFill="1" applyBorder="1" applyAlignment="1">
      <alignment horizontal="center" vertical="center" wrapText="1"/>
    </xf>
    <xf numFmtId="0" fontId="10" fillId="3" borderId="47" xfId="0" applyFont="1" applyFill="1" applyBorder="1" applyAlignment="1">
      <alignment horizontal="center" vertical="center" wrapText="1"/>
    </xf>
    <xf numFmtId="0" fontId="15" fillId="4" borderId="3" xfId="0" applyFont="1" applyFill="1" applyBorder="1" applyAlignment="1">
      <alignment horizontal="center" vertical="center" wrapText="1"/>
    </xf>
    <xf numFmtId="0" fontId="15" fillId="4" borderId="4" xfId="0" applyFont="1" applyFill="1" applyBorder="1" applyAlignment="1">
      <alignment horizontal="center" vertical="center" wrapText="1"/>
    </xf>
    <xf numFmtId="0" fontId="10" fillId="4" borderId="51" xfId="0" applyFont="1" applyFill="1" applyBorder="1" applyAlignment="1">
      <alignment horizontal="center" vertical="center" wrapText="1"/>
    </xf>
    <xf numFmtId="0" fontId="10" fillId="4" borderId="53" xfId="0" applyFont="1" applyFill="1" applyBorder="1" applyAlignment="1">
      <alignment horizontal="center" vertical="center" wrapText="1"/>
    </xf>
    <xf numFmtId="0" fontId="10" fillId="4" borderId="0" xfId="0" applyFont="1" applyFill="1" applyAlignment="1">
      <alignment horizontal="center" vertical="center" wrapText="1"/>
    </xf>
    <xf numFmtId="0" fontId="0" fillId="0" borderId="0" xfId="0" applyAlignment="1">
      <alignment horizontal="center" vertical="center" wrapText="1"/>
    </xf>
    <xf numFmtId="0" fontId="18" fillId="4" borderId="36" xfId="0" applyFont="1" applyFill="1" applyBorder="1" applyAlignment="1">
      <alignment horizontal="center" vertical="center" wrapText="1"/>
    </xf>
    <xf numFmtId="0" fontId="10" fillId="0" borderId="4" xfId="0" applyFont="1" applyBorder="1" applyAlignment="1">
      <alignment horizontal="left" vertical="center"/>
    </xf>
    <xf numFmtId="0" fontId="10" fillId="0" borderId="1" xfId="0" applyFont="1" applyBorder="1" applyAlignment="1">
      <alignment horizontal="left" vertical="center"/>
    </xf>
    <xf numFmtId="0" fontId="10" fillId="0" borderId="35" xfId="0" applyFont="1" applyBorder="1" applyAlignment="1">
      <alignment horizontal="left" vertical="center"/>
    </xf>
    <xf numFmtId="0" fontId="10" fillId="0" borderId="36" xfId="0" applyFont="1" applyBorder="1" applyAlignment="1">
      <alignment horizontal="left" vertical="center"/>
    </xf>
    <xf numFmtId="0" fontId="12" fillId="0" borderId="48" xfId="0" applyFont="1" applyBorder="1" applyAlignment="1">
      <alignment horizontal="left" vertical="center" wrapText="1"/>
    </xf>
    <xf numFmtId="0" fontId="12" fillId="0" borderId="49" xfId="0" applyFont="1" applyBorder="1" applyAlignment="1">
      <alignment horizontal="left" vertical="center" wrapText="1"/>
    </xf>
    <xf numFmtId="0" fontId="12" fillId="0" borderId="46" xfId="0" applyFont="1" applyBorder="1" applyAlignment="1">
      <alignment horizontal="left" vertical="center" wrapText="1"/>
    </xf>
    <xf numFmtId="0" fontId="10" fillId="0" borderId="3" xfId="0" applyFont="1" applyBorder="1" applyAlignment="1">
      <alignment horizontal="left" vertical="center"/>
    </xf>
    <xf numFmtId="0" fontId="14" fillId="0" borderId="48" xfId="0" applyFont="1" applyBorder="1" applyAlignment="1">
      <alignment horizontal="left" vertical="center" wrapText="1"/>
    </xf>
    <xf numFmtId="0" fontId="14" fillId="0" borderId="46" xfId="0" applyFont="1" applyBorder="1" applyAlignment="1">
      <alignment horizontal="left" vertical="center" wrapText="1"/>
    </xf>
    <xf numFmtId="0" fontId="10" fillId="0" borderId="32" xfId="0" applyFont="1" applyBorder="1" applyAlignment="1">
      <alignment horizontal="left" vertical="center"/>
    </xf>
    <xf numFmtId="0" fontId="10" fillId="0" borderId="34" xfId="0" applyFont="1" applyBorder="1" applyAlignment="1">
      <alignment horizontal="left" vertical="center"/>
    </xf>
    <xf numFmtId="0" fontId="10" fillId="0" borderId="53" xfId="0" applyFont="1" applyBorder="1" applyAlignment="1">
      <alignment horizontal="left" vertical="center"/>
    </xf>
    <xf numFmtId="0" fontId="10" fillId="0" borderId="64" xfId="0" applyFont="1" applyBorder="1" applyAlignment="1">
      <alignment horizontal="center" vertical="center" wrapText="1"/>
    </xf>
    <xf numFmtId="0" fontId="10" fillId="0" borderId="39" xfId="0" applyFont="1" applyBorder="1" applyAlignment="1">
      <alignment horizontal="center" vertical="center" wrapText="1"/>
    </xf>
    <xf numFmtId="0" fontId="0" fillId="0" borderId="0" xfId="0" applyAlignment="1">
      <alignment horizontal="center"/>
    </xf>
    <xf numFmtId="0" fontId="4" fillId="24" borderId="56" xfId="0" applyFont="1" applyFill="1" applyBorder="1" applyAlignment="1">
      <alignment horizontal="center"/>
    </xf>
    <xf numFmtId="0" fontId="0" fillId="11" borderId="0" xfId="0" applyFill="1" applyAlignment="1">
      <alignment horizontal="center"/>
    </xf>
    <xf numFmtId="0" fontId="22" fillId="0" borderId="3" xfId="0" applyFont="1" applyBorder="1" applyAlignment="1">
      <alignment horizontal="left" vertical="center"/>
    </xf>
    <xf numFmtId="0" fontId="22" fillId="0" borderId="4" xfId="0" applyFont="1" applyBorder="1" applyAlignment="1">
      <alignment horizontal="left" vertical="center"/>
    </xf>
    <xf numFmtId="0" fontId="22" fillId="0" borderId="32" xfId="0" applyFont="1" applyBorder="1" applyAlignment="1">
      <alignment horizontal="left" vertical="center"/>
    </xf>
    <xf numFmtId="0" fontId="22" fillId="0" borderId="34" xfId="0" applyFont="1" applyBorder="1" applyAlignment="1">
      <alignment horizontal="left" vertical="center"/>
    </xf>
    <xf numFmtId="0" fontId="22" fillId="0" borderId="35" xfId="0" applyFont="1" applyBorder="1" applyAlignment="1">
      <alignment horizontal="left" vertical="center"/>
    </xf>
    <xf numFmtId="0" fontId="22" fillId="0" borderId="53" xfId="0" applyFont="1" applyBorder="1" applyAlignment="1">
      <alignment horizontal="left" vertical="center"/>
    </xf>
    <xf numFmtId="0" fontId="22" fillId="4" borderId="34" xfId="0" applyFont="1" applyFill="1" applyBorder="1" applyAlignment="1">
      <alignment horizontal="center" vertical="center" wrapText="1"/>
    </xf>
    <xf numFmtId="0" fontId="22" fillId="4" borderId="35" xfId="0" applyFont="1" applyFill="1" applyBorder="1" applyAlignment="1">
      <alignment horizontal="center" vertical="center" wrapText="1"/>
    </xf>
    <xf numFmtId="0" fontId="22" fillId="4" borderId="53" xfId="0" applyFont="1" applyFill="1" applyBorder="1" applyAlignment="1">
      <alignment horizontal="center" vertical="center" wrapText="1"/>
    </xf>
    <xf numFmtId="0" fontId="22" fillId="9" borderId="29" xfId="0" applyFont="1" applyFill="1" applyBorder="1" applyAlignment="1">
      <alignment horizontal="center" vertical="center" wrapText="1"/>
    </xf>
    <xf numFmtId="0" fontId="22" fillId="9" borderId="30" xfId="0" applyFont="1" applyFill="1" applyBorder="1" applyAlignment="1">
      <alignment horizontal="center" vertical="center" wrapText="1"/>
    </xf>
    <xf numFmtId="0" fontId="22" fillId="9" borderId="54" xfId="0" applyFont="1" applyFill="1" applyBorder="1" applyAlignment="1">
      <alignment horizontal="center" vertical="center" wrapText="1"/>
    </xf>
    <xf numFmtId="0" fontId="22" fillId="4" borderId="4" xfId="0" applyFont="1" applyFill="1" applyBorder="1" applyAlignment="1">
      <alignment horizontal="center" vertical="center" wrapText="1"/>
    </xf>
    <xf numFmtId="0" fontId="22" fillId="4" borderId="1" xfId="0" applyFont="1" applyFill="1" applyBorder="1" applyAlignment="1">
      <alignment horizontal="center" vertical="center" wrapText="1"/>
    </xf>
    <xf numFmtId="0" fontId="22" fillId="4" borderId="36" xfId="0" applyFont="1" applyFill="1" applyBorder="1" applyAlignment="1">
      <alignment horizontal="center" vertical="center" wrapText="1"/>
    </xf>
    <xf numFmtId="0" fontId="22" fillId="0" borderId="1" xfId="0" applyFont="1" applyBorder="1" applyAlignment="1">
      <alignment horizontal="left" vertical="center"/>
    </xf>
    <xf numFmtId="0" fontId="22" fillId="0" borderId="36" xfId="0" applyFont="1" applyBorder="1" applyAlignment="1">
      <alignment horizontal="left" vertical="center"/>
    </xf>
    <xf numFmtId="0" fontId="10" fillId="15" borderId="3" xfId="0" applyFont="1" applyFill="1" applyBorder="1" applyAlignment="1">
      <alignment horizontal="center" vertical="center" wrapText="1"/>
    </xf>
    <xf numFmtId="0" fontId="22" fillId="15" borderId="4" xfId="0" applyFont="1" applyFill="1" applyBorder="1" applyAlignment="1">
      <alignment horizontal="center" vertical="center" wrapText="1"/>
    </xf>
    <xf numFmtId="0" fontId="22" fillId="15" borderId="32" xfId="0" applyFont="1" applyFill="1" applyBorder="1" applyAlignment="1">
      <alignment horizontal="center" vertical="center" wrapText="1"/>
    </xf>
    <xf numFmtId="0" fontId="22" fillId="8" borderId="10" xfId="0" applyFont="1" applyFill="1" applyBorder="1" applyAlignment="1">
      <alignment horizontal="center" vertical="center" wrapText="1"/>
    </xf>
    <xf numFmtId="0" fontId="22" fillId="8" borderId="47" xfId="0" applyFont="1" applyFill="1" applyBorder="1" applyAlignment="1">
      <alignment horizontal="center" vertical="center" wrapText="1"/>
    </xf>
    <xf numFmtId="0" fontId="22" fillId="4" borderId="2" xfId="0" applyFont="1" applyFill="1" applyBorder="1" applyAlignment="1">
      <alignment horizontal="center" vertical="center" wrapText="1"/>
    </xf>
    <xf numFmtId="0" fontId="22" fillId="4" borderId="0" xfId="0" applyFont="1" applyFill="1" applyAlignment="1">
      <alignment horizontal="center" vertical="center" wrapText="1"/>
    </xf>
    <xf numFmtId="0" fontId="24" fillId="0" borderId="46" xfId="0" applyFont="1" applyBorder="1" applyAlignment="1">
      <alignment horizontal="left" vertical="center" wrapText="1"/>
    </xf>
    <xf numFmtId="0" fontId="33" fillId="0" borderId="0" xfId="0" applyFont="1" applyAlignment="1">
      <alignment horizontal="center" vertical="center" wrapText="1"/>
    </xf>
    <xf numFmtId="0" fontId="33" fillId="0" borderId="0" xfId="0" applyFont="1" applyAlignment="1">
      <alignment horizontal="center" vertical="center"/>
    </xf>
    <xf numFmtId="0" fontId="24" fillId="0" borderId="48" xfId="0" applyFont="1" applyBorder="1" applyAlignment="1">
      <alignment horizontal="left" vertical="center" wrapText="1"/>
    </xf>
    <xf numFmtId="0" fontId="22" fillId="7" borderId="10" xfId="0" applyFont="1" applyFill="1" applyBorder="1" applyAlignment="1">
      <alignment horizontal="center" vertical="center" wrapText="1"/>
    </xf>
    <xf numFmtId="0" fontId="22" fillId="7" borderId="47" xfId="0" applyFont="1" applyFill="1" applyBorder="1" applyAlignment="1">
      <alignment horizontal="center" vertical="center" wrapText="1"/>
    </xf>
    <xf numFmtId="0" fontId="22" fillId="15" borderId="2" xfId="0" applyFont="1" applyFill="1" applyBorder="1" applyAlignment="1">
      <alignment horizontal="center" vertical="center" wrapText="1"/>
    </xf>
    <xf numFmtId="0" fontId="22" fillId="15" borderId="1" xfId="0" applyFont="1" applyFill="1" applyBorder="1" applyAlignment="1">
      <alignment horizontal="center" vertical="center" wrapText="1"/>
    </xf>
    <xf numFmtId="0" fontId="22" fillId="4" borderId="56" xfId="0" applyFont="1" applyFill="1" applyBorder="1" applyAlignment="1">
      <alignment horizontal="center" vertical="center" wrapText="1"/>
    </xf>
    <xf numFmtId="0" fontId="22" fillId="6" borderId="29" xfId="0" applyFont="1" applyFill="1" applyBorder="1" applyAlignment="1">
      <alignment horizontal="center" vertical="center" wrapText="1"/>
    </xf>
    <xf numFmtId="0" fontId="22" fillId="6" borderId="30" xfId="0" applyFont="1" applyFill="1" applyBorder="1" applyAlignment="1">
      <alignment horizontal="center" vertical="center" wrapText="1"/>
    </xf>
    <xf numFmtId="0" fontId="22" fillId="6" borderId="2" xfId="0" applyFont="1" applyFill="1" applyBorder="1" applyAlignment="1">
      <alignment horizontal="center" vertical="center" wrapText="1"/>
    </xf>
    <xf numFmtId="0" fontId="22" fillId="6" borderId="31" xfId="0" applyFont="1" applyFill="1" applyBorder="1" applyAlignment="1">
      <alignment horizontal="center" vertical="center" wrapText="1"/>
    </xf>
    <xf numFmtId="0" fontId="23" fillId="0" borderId="48" xfId="0" applyFont="1" applyBorder="1" applyAlignment="1">
      <alignment horizontal="left" vertical="center" wrapText="1"/>
    </xf>
    <xf numFmtId="0" fontId="23" fillId="0" borderId="46" xfId="0" applyFont="1" applyBorder="1" applyAlignment="1">
      <alignment horizontal="left" vertical="center" wrapText="1"/>
    </xf>
    <xf numFmtId="0" fontId="22" fillId="0" borderId="64" xfId="0" applyFont="1" applyBorder="1" applyAlignment="1">
      <alignment horizontal="center" vertical="center" wrapText="1"/>
    </xf>
    <xf numFmtId="0" fontId="22" fillId="0" borderId="39" xfId="0" applyFont="1" applyBorder="1" applyAlignment="1">
      <alignment horizontal="center" vertical="center" wrapText="1"/>
    </xf>
    <xf numFmtId="0" fontId="24" fillId="0" borderId="49" xfId="0" applyFont="1" applyBorder="1" applyAlignment="1">
      <alignment horizontal="left" vertical="center" wrapText="1"/>
    </xf>
    <xf numFmtId="0" fontId="22" fillId="4" borderId="34" xfId="0" applyFont="1" applyFill="1" applyBorder="1" applyAlignment="1">
      <alignment horizontal="center" vertical="center"/>
    </xf>
    <xf numFmtId="0" fontId="22" fillId="4" borderId="36" xfId="0" applyFont="1" applyFill="1" applyBorder="1" applyAlignment="1">
      <alignment horizontal="center" vertical="center"/>
    </xf>
    <xf numFmtId="0" fontId="22" fillId="5" borderId="10" xfId="0" applyFont="1" applyFill="1" applyBorder="1" applyAlignment="1">
      <alignment horizontal="center" vertical="center" wrapText="1"/>
    </xf>
    <xf numFmtId="0" fontId="22" fillId="5" borderId="29" xfId="0" applyFont="1" applyFill="1" applyBorder="1" applyAlignment="1">
      <alignment horizontal="center" vertical="center" wrapText="1"/>
    </xf>
    <xf numFmtId="0" fontId="22" fillId="5" borderId="2" xfId="0" applyFont="1" applyFill="1" applyBorder="1" applyAlignment="1">
      <alignment horizontal="center" vertical="center" wrapText="1"/>
    </xf>
    <xf numFmtId="0" fontId="22" fillId="5" borderId="31" xfId="0" applyFont="1" applyFill="1" applyBorder="1" applyAlignment="1">
      <alignment horizontal="center" vertical="center" wrapText="1"/>
    </xf>
    <xf numFmtId="0" fontId="22" fillId="5" borderId="6" xfId="0" applyFont="1" applyFill="1" applyBorder="1" applyAlignment="1">
      <alignment horizontal="center" vertical="center" wrapText="1"/>
    </xf>
    <xf numFmtId="0" fontId="22" fillId="15" borderId="51" xfId="0" applyFont="1" applyFill="1" applyBorder="1" applyAlignment="1">
      <alignment horizontal="center" vertical="center" wrapText="1"/>
    </xf>
    <xf numFmtId="0" fontId="22" fillId="3" borderId="31" xfId="0" applyFont="1" applyFill="1" applyBorder="1" applyAlignment="1">
      <alignment horizontal="center" vertical="center" wrapText="1"/>
    </xf>
    <xf numFmtId="0" fontId="22" fillId="3" borderId="10" xfId="0" applyFont="1" applyFill="1" applyBorder="1" applyAlignment="1">
      <alignment horizontal="center" vertical="center" wrapText="1"/>
    </xf>
    <xf numFmtId="0" fontId="22" fillId="3" borderId="47" xfId="0" applyFont="1" applyFill="1" applyBorder="1" applyAlignment="1">
      <alignment horizontal="center" vertical="center" wrapText="1"/>
    </xf>
    <xf numFmtId="0" fontId="22" fillId="4" borderId="3" xfId="0" applyFont="1" applyFill="1" applyBorder="1" applyAlignment="1">
      <alignment horizontal="center" vertical="center" wrapText="1"/>
    </xf>
    <xf numFmtId="0" fontId="22" fillId="4" borderId="51" xfId="0" applyFont="1" applyFill="1" applyBorder="1" applyAlignment="1">
      <alignment horizontal="center" vertical="center" wrapText="1"/>
    </xf>
    <xf numFmtId="0" fontId="27" fillId="4" borderId="3" xfId="0" applyFont="1" applyFill="1" applyBorder="1" applyAlignment="1">
      <alignment horizontal="center" vertical="center" wrapText="1"/>
    </xf>
    <xf numFmtId="0" fontId="15" fillId="15" borderId="3" xfId="0" applyFont="1" applyFill="1" applyBorder="1" applyAlignment="1">
      <alignment horizontal="center" vertical="center" wrapText="1"/>
    </xf>
    <xf numFmtId="0" fontId="27" fillId="15" borderId="4" xfId="0" applyFont="1" applyFill="1" applyBorder="1" applyAlignment="1">
      <alignment horizontal="center" vertical="center" wrapText="1"/>
    </xf>
    <xf numFmtId="0" fontId="27" fillId="15" borderId="1" xfId="0" applyFont="1" applyFill="1" applyBorder="1" applyAlignment="1">
      <alignment horizontal="center" vertical="center" wrapText="1"/>
    </xf>
    <xf numFmtId="0" fontId="4" fillId="3" borderId="10"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0" fillId="5" borderId="10" xfId="0" applyFill="1" applyBorder="1" applyAlignment="1">
      <alignment horizontal="center" vertical="center" wrapText="1"/>
    </xf>
    <xf numFmtId="0" fontId="2" fillId="6" borderId="10" xfId="0" applyFont="1" applyFill="1" applyBorder="1" applyAlignment="1">
      <alignment horizontal="center" vertical="center" wrapText="1"/>
    </xf>
    <xf numFmtId="0" fontId="0" fillId="6" borderId="10" xfId="0" applyFill="1" applyBorder="1" applyAlignment="1">
      <alignment horizontal="center" vertical="center" wrapText="1"/>
    </xf>
    <xf numFmtId="0" fontId="2" fillId="9" borderId="10" xfId="0" applyFont="1" applyFill="1" applyBorder="1" applyAlignment="1">
      <alignment horizontal="center" vertical="center" wrapText="1"/>
    </xf>
    <xf numFmtId="0" fontId="0" fillId="9" borderId="12" xfId="0" applyFill="1" applyBorder="1" applyAlignment="1">
      <alignment horizontal="center" vertical="center" wrapText="1"/>
    </xf>
    <xf numFmtId="0" fontId="2" fillId="8" borderId="10" xfId="0" applyFont="1" applyFill="1" applyBorder="1" applyAlignment="1">
      <alignment horizontal="center" vertical="center" wrapText="1"/>
    </xf>
    <xf numFmtId="0" fontId="0" fillId="8" borderId="10" xfId="0" applyFill="1" applyBorder="1" applyAlignment="1">
      <alignment horizontal="center" vertical="center" wrapText="1"/>
    </xf>
    <xf numFmtId="0" fontId="2" fillId="7" borderId="10" xfId="0" applyFont="1" applyFill="1" applyBorder="1" applyAlignment="1">
      <alignment horizontal="center" vertical="center" wrapText="1"/>
    </xf>
    <xf numFmtId="0" fontId="0" fillId="7" borderId="10" xfId="0" applyFill="1" applyBorder="1" applyAlignment="1">
      <alignment horizontal="center" vertical="center" wrapText="1"/>
    </xf>
    <xf numFmtId="0" fontId="8" fillId="0" borderId="0" xfId="0" applyFont="1" applyFill="1"/>
    <xf numFmtId="0" fontId="10" fillId="0" borderId="6" xfId="0" applyFont="1" applyFill="1" applyBorder="1" applyAlignment="1">
      <alignment horizontal="center" vertical="center" wrapText="1"/>
    </xf>
    <xf numFmtId="0" fontId="10" fillId="0" borderId="24" xfId="0" applyFont="1" applyFill="1" applyBorder="1" applyAlignment="1">
      <alignment horizontal="center" vertical="center" wrapText="1"/>
    </xf>
    <xf numFmtId="0" fontId="10" fillId="0" borderId="11" xfId="0" applyFont="1" applyFill="1" applyBorder="1" applyAlignment="1">
      <alignment horizontal="center" vertical="center" wrapText="1"/>
    </xf>
    <xf numFmtId="0" fontId="10" fillId="0" borderId="47" xfId="0" applyFont="1" applyFill="1" applyBorder="1" applyAlignment="1">
      <alignment horizontal="left" vertical="center" wrapText="1"/>
    </xf>
    <xf numFmtId="0" fontId="10" fillId="0" borderId="10" xfId="0" applyFont="1" applyFill="1" applyBorder="1" applyAlignment="1">
      <alignment horizontal="left" vertical="center" wrapText="1"/>
    </xf>
    <xf numFmtId="0" fontId="10" fillId="0" borderId="2" xfId="0" applyFont="1" applyFill="1" applyBorder="1" applyAlignment="1">
      <alignment horizontal="left" vertical="center" wrapText="1"/>
    </xf>
    <xf numFmtId="0" fontId="14" fillId="0" borderId="11" xfId="0" applyFont="1" applyFill="1" applyBorder="1" applyAlignment="1">
      <alignment horizontal="left" vertical="center" wrapText="1"/>
    </xf>
    <xf numFmtId="0" fontId="10" fillId="0" borderId="2" xfId="0" applyFont="1" applyFill="1" applyBorder="1" applyAlignment="1">
      <alignment horizontal="left" vertical="center"/>
    </xf>
    <xf numFmtId="0" fontId="10" fillId="0" borderId="6" xfId="0" applyFont="1" applyFill="1" applyBorder="1" applyAlignment="1">
      <alignment horizontal="left" vertical="center"/>
    </xf>
    <xf numFmtId="0" fontId="14" fillId="0" borderId="10" xfId="0" applyFont="1" applyFill="1" applyBorder="1" applyAlignment="1">
      <alignment horizontal="left" vertical="center" wrapText="1"/>
    </xf>
    <xf numFmtId="0" fontId="14" fillId="0" borderId="6" xfId="0" applyFont="1" applyFill="1" applyBorder="1" applyAlignment="1">
      <alignment horizontal="left" vertical="center" wrapText="1"/>
    </xf>
    <xf numFmtId="0" fontId="12" fillId="0" borderId="47" xfId="0" applyFont="1" applyFill="1" applyBorder="1" applyAlignment="1">
      <alignment horizontal="left" vertical="center" wrapText="1"/>
    </xf>
    <xf numFmtId="0" fontId="10" fillId="0" borderId="3" xfId="0" applyFont="1" applyFill="1" applyBorder="1" applyAlignment="1">
      <alignment horizontal="left" vertical="center"/>
    </xf>
    <xf numFmtId="0" fontId="10" fillId="0" borderId="34" xfId="0" applyFont="1" applyFill="1" applyBorder="1" applyAlignment="1">
      <alignment horizontal="left" vertical="center"/>
    </xf>
    <xf numFmtId="0" fontId="10" fillId="0" borderId="10" xfId="0" applyFont="1" applyFill="1" applyBorder="1" applyAlignment="1">
      <alignment horizontal="left" vertical="center"/>
    </xf>
    <xf numFmtId="0" fontId="10" fillId="0" borderId="38" xfId="0" applyFont="1" applyFill="1" applyBorder="1" applyAlignment="1">
      <alignment horizontal="left" vertical="center"/>
    </xf>
    <xf numFmtId="0" fontId="14" fillId="0" borderId="47" xfId="0" applyFont="1" applyFill="1" applyBorder="1" applyAlignment="1">
      <alignment horizontal="left" vertical="center" wrapText="1"/>
    </xf>
    <xf numFmtId="0" fontId="14" fillId="0" borderId="2" xfId="0" applyFont="1" applyFill="1" applyBorder="1" applyAlignment="1">
      <alignment horizontal="left" vertical="center" wrapText="1"/>
    </xf>
    <xf numFmtId="0" fontId="10" fillId="0" borderId="4" xfId="0" applyFont="1" applyFill="1" applyBorder="1" applyAlignment="1">
      <alignment horizontal="left" vertical="center"/>
    </xf>
    <xf numFmtId="0" fontId="10" fillId="0" borderId="35" xfId="0" applyFont="1" applyFill="1" applyBorder="1" applyAlignment="1">
      <alignment horizontal="left" vertical="center"/>
    </xf>
    <xf numFmtId="0" fontId="12" fillId="0" borderId="10" xfId="0" applyFont="1" applyFill="1" applyBorder="1" applyAlignment="1">
      <alignment horizontal="left" vertical="center" wrapText="1"/>
    </xf>
    <xf numFmtId="0" fontId="12" fillId="0" borderId="2" xfId="0" applyFont="1" applyFill="1" applyBorder="1" applyAlignment="1">
      <alignment horizontal="left" vertical="center" wrapText="1"/>
    </xf>
    <xf numFmtId="0" fontId="12" fillId="0" borderId="11" xfId="0" applyFont="1" applyFill="1" applyBorder="1" applyAlignment="1">
      <alignment horizontal="left" vertical="center" wrapText="1"/>
    </xf>
    <xf numFmtId="0" fontId="12" fillId="0" borderId="6" xfId="0" applyFont="1" applyFill="1" applyBorder="1" applyAlignment="1">
      <alignment horizontal="left" vertical="center" wrapText="1"/>
    </xf>
    <xf numFmtId="0" fontId="10" fillId="0" borderId="1" xfId="0" applyFont="1" applyFill="1" applyBorder="1" applyAlignment="1">
      <alignment horizontal="left" vertical="center"/>
    </xf>
    <xf numFmtId="0" fontId="15" fillId="0" borderId="47" xfId="0" applyFont="1" applyFill="1" applyBorder="1" applyAlignment="1">
      <alignment horizontal="left" vertical="center" wrapText="1"/>
    </xf>
    <xf numFmtId="0" fontId="15" fillId="0" borderId="10" xfId="0" applyFont="1" applyFill="1" applyBorder="1" applyAlignment="1">
      <alignment horizontal="left" vertical="center" wrapText="1"/>
    </xf>
    <xf numFmtId="0" fontId="15" fillId="0" borderId="2" xfId="0" applyFont="1" applyFill="1" applyBorder="1" applyAlignment="1">
      <alignment horizontal="left" vertical="center" wrapText="1"/>
    </xf>
    <xf numFmtId="0" fontId="15" fillId="0" borderId="11" xfId="0" applyFont="1" applyFill="1" applyBorder="1" applyAlignment="1">
      <alignment horizontal="left" vertical="center" wrapText="1"/>
    </xf>
    <xf numFmtId="0" fontId="15" fillId="0" borderId="6" xfId="0" applyFont="1" applyFill="1" applyBorder="1" applyAlignment="1">
      <alignment horizontal="left" vertical="center" wrapText="1"/>
    </xf>
    <xf numFmtId="0" fontId="10" fillId="0" borderId="38" xfId="0" applyFont="1" applyFill="1" applyBorder="1" applyAlignment="1">
      <alignment horizontal="left" vertical="center" wrapText="1"/>
    </xf>
    <xf numFmtId="0" fontId="10" fillId="0" borderId="36" xfId="0" applyFont="1" applyFill="1" applyBorder="1" applyAlignment="1">
      <alignment horizontal="left" vertical="center"/>
    </xf>
    <xf numFmtId="0" fontId="22" fillId="0" borderId="38" xfId="0" applyFont="1" applyFill="1" applyBorder="1" applyAlignment="1">
      <alignment horizontal="left" vertical="center" wrapText="1"/>
    </xf>
  </cellXfs>
  <cellStyles count="1">
    <cellStyle name="Normal" xfId="0" builtinId="0"/>
  </cellStyles>
  <dxfs count="12">
    <dxf>
      <font>
        <b/>
        <i val="0"/>
        <color theme="0"/>
      </font>
      <fill>
        <patternFill>
          <bgColor rgb="FFFF0000"/>
        </patternFill>
      </fill>
    </dxf>
    <dxf>
      <font>
        <b/>
        <i val="0"/>
      </font>
      <fill>
        <patternFill>
          <bgColor rgb="FFFFC000"/>
        </patternFill>
      </fill>
    </dxf>
    <dxf>
      <font>
        <b/>
        <i val="0"/>
      </font>
      <fill>
        <patternFill>
          <bgColor rgb="FFFFFF00"/>
        </patternFill>
      </fill>
    </dxf>
    <dxf>
      <font>
        <b/>
        <i val="0"/>
      </font>
      <fill>
        <patternFill>
          <bgColor theme="9" tint="0.39994506668294322"/>
        </patternFill>
      </fill>
    </dxf>
    <dxf>
      <font>
        <b/>
        <i val="0"/>
      </font>
      <fill>
        <patternFill>
          <bgColor theme="9"/>
        </patternFill>
      </fill>
    </dxf>
    <dxf>
      <fill>
        <patternFill>
          <bgColor theme="3" tint="0.749961851863155"/>
        </patternFill>
      </fill>
    </dxf>
    <dxf>
      <font>
        <b/>
        <i val="0"/>
        <color theme="0"/>
      </font>
      <fill>
        <patternFill>
          <bgColor rgb="FFFF0000"/>
        </patternFill>
      </fill>
    </dxf>
    <dxf>
      <font>
        <b/>
        <i val="0"/>
      </font>
      <fill>
        <patternFill>
          <bgColor rgb="FFFFC000"/>
        </patternFill>
      </fill>
    </dxf>
    <dxf>
      <font>
        <b/>
        <i val="0"/>
      </font>
      <fill>
        <patternFill>
          <bgColor rgb="FFFFFF00"/>
        </patternFill>
      </fill>
    </dxf>
    <dxf>
      <font>
        <b/>
        <i val="0"/>
      </font>
      <fill>
        <patternFill>
          <bgColor theme="9" tint="0.39994506668294322"/>
        </patternFill>
      </fill>
    </dxf>
    <dxf>
      <font>
        <b/>
        <i val="0"/>
      </font>
      <fill>
        <patternFill>
          <bgColor theme="9"/>
        </patternFill>
      </fill>
    </dxf>
    <dxf>
      <fill>
        <patternFill>
          <bgColor theme="3" tint="0.749961851863155"/>
        </patternFill>
      </fill>
    </dxf>
  </dxfs>
  <tableStyles count="0" defaultTableStyle="TableStyleMedium2" defaultPivotStyle="PivotStyleLight16"/>
  <colors>
    <mruColors>
      <color rgb="FFFFFF00"/>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radarChart>
        <c:radarStyle val="marker"/>
        <c:varyColors val="0"/>
        <c:ser>
          <c:idx val="0"/>
          <c:order val="0"/>
          <c:tx>
            <c:strRef>
              <c:f>Dashboard!$D$3</c:f>
              <c:strCache>
                <c:ptCount val="1"/>
                <c:pt idx="0">
                  <c:v>Target Maturity Score</c:v>
                </c:pt>
              </c:strCache>
            </c:strRef>
          </c:tx>
          <c:spPr>
            <a:ln w="28575" cap="rnd">
              <a:solidFill>
                <a:schemeClr val="accent1"/>
              </a:solidFill>
              <a:round/>
            </a:ln>
            <a:effectLst/>
          </c:spPr>
          <c:marker>
            <c:symbol val="none"/>
          </c:marker>
          <c:val>
            <c:numRef>
              <c:f>Dashboard!$D$4:$D$6</c:f>
              <c:numCache>
                <c:formatCode>General</c:formatCode>
                <c:ptCount val="3"/>
                <c:pt idx="0">
                  <c:v>3</c:v>
                </c:pt>
                <c:pt idx="1">
                  <c:v>3</c:v>
                </c:pt>
                <c:pt idx="2">
                  <c:v>3</c:v>
                </c:pt>
              </c:numCache>
            </c:numRef>
          </c:val>
          <c:extLst>
            <c:ext xmlns:c16="http://schemas.microsoft.com/office/drawing/2014/chart" uri="{C3380CC4-5D6E-409C-BE32-E72D297353CC}">
              <c16:uniqueId val="{00000003-76A7-4A70-A11C-01D3381541EB}"/>
            </c:ext>
          </c:extLst>
        </c:ser>
        <c:ser>
          <c:idx val="1"/>
          <c:order val="1"/>
          <c:tx>
            <c:strRef>
              <c:f>Dashboard!$E$3</c:f>
              <c:strCache>
                <c:ptCount val="1"/>
                <c:pt idx="0">
                  <c:v>Category Maturity Score</c:v>
                </c:pt>
              </c:strCache>
            </c:strRef>
          </c:tx>
          <c:spPr>
            <a:ln w="28575" cap="rnd">
              <a:solidFill>
                <a:schemeClr val="accent2"/>
              </a:solidFill>
              <a:round/>
            </a:ln>
            <a:effectLst/>
          </c:spPr>
          <c:marker>
            <c:symbol val="none"/>
          </c:marker>
          <c:val>
            <c:numRef>
              <c:f>Dashboard!$E$4:$E$25</c:f>
              <c:numCache>
                <c:formatCode>General</c:formatCode>
                <c:ptCount val="22"/>
                <c:pt idx="0">
                  <c:v>2.083333333333333</c:v>
                </c:pt>
                <c:pt idx="1">
                  <c:v>1</c:v>
                </c:pt>
                <c:pt idx="2">
                  <c:v>0</c:v>
                </c:pt>
                <c:pt idx="3">
                  <c:v>1.5</c:v>
                </c:pt>
                <c:pt idx="4">
                  <c:v>1</c:v>
                </c:pt>
                <c:pt idx="5">
                  <c:v>1.0833333333333333</c:v>
                </c:pt>
                <c:pt idx="6">
                  <c:v>2.7321428571428568</c:v>
                </c:pt>
                <c:pt idx="7">
                  <c:v>1.2583333333333333</c:v>
                </c:pt>
                <c:pt idx="8">
                  <c:v>1.9583333333333335</c:v>
                </c:pt>
                <c:pt idx="9">
                  <c:v>3.6634615384615383</c:v>
                </c:pt>
                <c:pt idx="10">
                  <c:v>2.4166666666666665</c:v>
                </c:pt>
                <c:pt idx="11">
                  <c:v>2.3250000000000002</c:v>
                </c:pt>
                <c:pt idx="12">
                  <c:v>3.8354978354978355</c:v>
                </c:pt>
                <c:pt idx="13">
                  <c:v>2.8463541666666665</c:v>
                </c:pt>
                <c:pt idx="14">
                  <c:v>2.915</c:v>
                </c:pt>
                <c:pt idx="15">
                  <c:v>3.416666666666667</c:v>
                </c:pt>
                <c:pt idx="16">
                  <c:v>2.65</c:v>
                </c:pt>
                <c:pt idx="17">
                  <c:v>1.75</c:v>
                </c:pt>
                <c:pt idx="18">
                  <c:v>3.5</c:v>
                </c:pt>
                <c:pt idx="19">
                  <c:v>3</c:v>
                </c:pt>
                <c:pt idx="20">
                  <c:v>3.666666666666667</c:v>
                </c:pt>
                <c:pt idx="21">
                  <c:v>2.75</c:v>
                </c:pt>
              </c:numCache>
            </c:numRef>
          </c:val>
          <c:extLst>
            <c:ext xmlns:c16="http://schemas.microsoft.com/office/drawing/2014/chart" uri="{C3380CC4-5D6E-409C-BE32-E72D297353CC}">
              <c16:uniqueId val="{00000004-76A7-4A70-A11C-01D3381541EB}"/>
            </c:ext>
          </c:extLst>
        </c:ser>
        <c:ser>
          <c:idx val="2"/>
          <c:order val="2"/>
          <c:tx>
            <c:strRef>
              <c:f>Dashboard!$F$3</c:f>
              <c:strCache>
                <c:ptCount val="1"/>
                <c:pt idx="0">
                  <c:v>Documentation Maturity Score</c:v>
                </c:pt>
              </c:strCache>
            </c:strRef>
          </c:tx>
          <c:spPr>
            <a:ln w="28575" cap="rnd">
              <a:solidFill>
                <a:schemeClr val="accent3"/>
              </a:solidFill>
              <a:round/>
            </a:ln>
            <a:effectLst/>
          </c:spPr>
          <c:marker>
            <c:symbol val="none"/>
          </c:marker>
          <c:val>
            <c:numRef>
              <c:f>Dashboard!$F$4:$F$25</c:f>
              <c:numCache>
                <c:formatCode>General</c:formatCode>
                <c:ptCount val="22"/>
                <c:pt idx="0">
                  <c:v>1.7666666666666664</c:v>
                </c:pt>
                <c:pt idx="1">
                  <c:v>1</c:v>
                </c:pt>
                <c:pt idx="2">
                  <c:v>0</c:v>
                </c:pt>
                <c:pt idx="3">
                  <c:v>1</c:v>
                </c:pt>
                <c:pt idx="4">
                  <c:v>1</c:v>
                </c:pt>
                <c:pt idx="5">
                  <c:v>1.1333333333333333</c:v>
                </c:pt>
                <c:pt idx="6">
                  <c:v>2.4285714285714284</c:v>
                </c:pt>
                <c:pt idx="7">
                  <c:v>1</c:v>
                </c:pt>
                <c:pt idx="8">
                  <c:v>1.5757575757575759</c:v>
                </c:pt>
                <c:pt idx="9">
                  <c:v>3.2532051282051282</c:v>
                </c:pt>
                <c:pt idx="10">
                  <c:v>2.1875</c:v>
                </c:pt>
                <c:pt idx="11">
                  <c:v>2</c:v>
                </c:pt>
                <c:pt idx="12">
                  <c:v>3.6293290043290045</c:v>
                </c:pt>
                <c:pt idx="13">
                  <c:v>2.5729166666666665</c:v>
                </c:pt>
                <c:pt idx="14">
                  <c:v>2.8899999999999997</c:v>
                </c:pt>
                <c:pt idx="15">
                  <c:v>3.3888888888888893</c:v>
                </c:pt>
                <c:pt idx="16">
                  <c:v>2.0499999999999998</c:v>
                </c:pt>
                <c:pt idx="17">
                  <c:v>1.375</c:v>
                </c:pt>
                <c:pt idx="18">
                  <c:v>3.5</c:v>
                </c:pt>
                <c:pt idx="19">
                  <c:v>2.5</c:v>
                </c:pt>
                <c:pt idx="20">
                  <c:v>3.5</c:v>
                </c:pt>
                <c:pt idx="21">
                  <c:v>2.5</c:v>
                </c:pt>
              </c:numCache>
            </c:numRef>
          </c:val>
          <c:extLst>
            <c:ext xmlns:c16="http://schemas.microsoft.com/office/drawing/2014/chart" uri="{C3380CC4-5D6E-409C-BE32-E72D297353CC}">
              <c16:uniqueId val="{00000005-76A7-4A70-A11C-01D3381541EB}"/>
            </c:ext>
          </c:extLst>
        </c:ser>
        <c:ser>
          <c:idx val="3"/>
          <c:order val="3"/>
          <c:tx>
            <c:strRef>
              <c:f>Dashboard!$G$3</c:f>
              <c:strCache>
                <c:ptCount val="1"/>
                <c:pt idx="0">
                  <c:v>Implementation Maturity Score</c:v>
                </c:pt>
              </c:strCache>
            </c:strRef>
          </c:tx>
          <c:spPr>
            <a:ln w="28575" cap="rnd">
              <a:solidFill>
                <a:schemeClr val="accent4"/>
              </a:solidFill>
              <a:round/>
            </a:ln>
            <a:effectLst/>
          </c:spPr>
          <c:marker>
            <c:symbol val="none"/>
          </c:marker>
          <c:val>
            <c:numRef>
              <c:f>Dashboard!$G$4:$G$25</c:f>
              <c:numCache>
                <c:formatCode>General</c:formatCode>
                <c:ptCount val="22"/>
                <c:pt idx="0">
                  <c:v>2.4</c:v>
                </c:pt>
                <c:pt idx="1">
                  <c:v>1</c:v>
                </c:pt>
                <c:pt idx="2">
                  <c:v>1.75</c:v>
                </c:pt>
                <c:pt idx="3">
                  <c:v>2</c:v>
                </c:pt>
                <c:pt idx="4">
                  <c:v>1</c:v>
                </c:pt>
                <c:pt idx="5">
                  <c:v>1.0333333333333332</c:v>
                </c:pt>
                <c:pt idx="6">
                  <c:v>3.0357142857142856</c:v>
                </c:pt>
                <c:pt idx="7">
                  <c:v>1.5166666666666666</c:v>
                </c:pt>
                <c:pt idx="8">
                  <c:v>2.3409090909090908</c:v>
                </c:pt>
                <c:pt idx="9">
                  <c:v>4.0737179487179489</c:v>
                </c:pt>
                <c:pt idx="10">
                  <c:v>2.645833333333333</c:v>
                </c:pt>
                <c:pt idx="11">
                  <c:v>2.65</c:v>
                </c:pt>
                <c:pt idx="12">
                  <c:v>4.041666666666667</c:v>
                </c:pt>
                <c:pt idx="13">
                  <c:v>3.1197916666666665</c:v>
                </c:pt>
                <c:pt idx="14">
                  <c:v>2.94</c:v>
                </c:pt>
                <c:pt idx="15">
                  <c:v>3.4444444444444442</c:v>
                </c:pt>
                <c:pt idx="16">
                  <c:v>3.25</c:v>
                </c:pt>
                <c:pt idx="17">
                  <c:v>2.125</c:v>
                </c:pt>
                <c:pt idx="18">
                  <c:v>3.5</c:v>
                </c:pt>
                <c:pt idx="19">
                  <c:v>3.5</c:v>
                </c:pt>
                <c:pt idx="20">
                  <c:v>3.8333333333333335</c:v>
                </c:pt>
                <c:pt idx="21">
                  <c:v>3</c:v>
                </c:pt>
              </c:numCache>
            </c:numRef>
          </c:val>
          <c:extLst>
            <c:ext xmlns:c16="http://schemas.microsoft.com/office/drawing/2014/chart" uri="{C3380CC4-5D6E-409C-BE32-E72D297353CC}">
              <c16:uniqueId val="{00000006-76A7-4A70-A11C-01D3381541EB}"/>
            </c:ext>
          </c:extLst>
        </c:ser>
        <c:dLbls>
          <c:showLegendKey val="0"/>
          <c:showVal val="0"/>
          <c:showCatName val="0"/>
          <c:showSerName val="0"/>
          <c:showPercent val="0"/>
          <c:showBubbleSize val="0"/>
        </c:dLbls>
        <c:axId val="255526496"/>
        <c:axId val="255526976"/>
      </c:radarChart>
      <c:catAx>
        <c:axId val="25552649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it-IT"/>
          </a:p>
        </c:txPr>
        <c:crossAx val="255526976"/>
        <c:crosses val="autoZero"/>
        <c:auto val="1"/>
        <c:lblAlgn val="ctr"/>
        <c:lblOffset val="100"/>
        <c:noMultiLvlLbl val="0"/>
      </c:catAx>
      <c:valAx>
        <c:axId val="25552697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it-IT"/>
          </a:p>
        </c:txPr>
        <c:crossAx val="255526496"/>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it-IT"/>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it-IT"/>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8</xdr:col>
      <xdr:colOff>129229</xdr:colOff>
      <xdr:row>1</xdr:row>
      <xdr:rowOff>0</xdr:rowOff>
    </xdr:from>
    <xdr:to>
      <xdr:col>23</xdr:col>
      <xdr:colOff>274320</xdr:colOff>
      <xdr:row>29</xdr:row>
      <xdr:rowOff>89682</xdr:rowOff>
    </xdr:to>
    <xdr:graphicFrame macro="">
      <xdr:nvGraphicFramePr>
        <xdr:cNvPr id="2" name="Chart 1">
          <a:extLst>
            <a:ext uri="{FF2B5EF4-FFF2-40B4-BE49-F238E27FC236}">
              <a16:creationId xmlns:a16="http://schemas.microsoft.com/office/drawing/2014/main" id="{92CA6675-EB20-2521-80C7-13DAB227943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X263"/>
  <sheetViews>
    <sheetView showGridLines="0" tabSelected="1" zoomScale="60" zoomScaleNormal="60" workbookViewId="0">
      <pane ySplit="2" topLeftCell="A3" activePane="bottomLeft" state="frozen"/>
      <selection activeCell="C4" sqref="C4:C14"/>
      <selection pane="bottomLeft" activeCell="X218" sqref="X218:X220"/>
    </sheetView>
  </sheetViews>
  <sheetFormatPr defaultColWidth="8.77734375" defaultRowHeight="15.6" x14ac:dyDescent="0.3"/>
  <cols>
    <col min="1" max="1" width="5.21875" style="30" customWidth="1"/>
    <col min="2" max="2" width="31.5546875" style="31" bestFit="1" customWidth="1"/>
    <col min="3" max="3" width="41.44140625" style="33" customWidth="1"/>
    <col min="4" max="4" width="50.5546875" style="33" customWidth="1"/>
    <col min="5" max="5" width="148.5546875" style="33" hidden="1" customWidth="1"/>
    <col min="6" max="6" width="53.21875" style="31" hidden="1" customWidth="1"/>
    <col min="7" max="7" width="101" style="32" customWidth="1"/>
    <col min="8" max="8" width="123.44140625" style="32" customWidth="1"/>
    <col min="9" max="9" width="19.5546875" style="31" hidden="1" customWidth="1"/>
    <col min="10" max="10" width="24.5546875" style="31" hidden="1" customWidth="1"/>
    <col min="11" max="11" width="23.21875" style="31" hidden="1" customWidth="1"/>
    <col min="12" max="12" width="34" style="30" hidden="1" customWidth="1"/>
    <col min="13" max="13" width="45.77734375" style="30" hidden="1" customWidth="1"/>
    <col min="14" max="14" width="42.5546875" style="31" customWidth="1"/>
    <col min="15" max="15" width="53.109375" style="31" customWidth="1"/>
    <col min="16" max="17" width="18.5546875" style="30" hidden="1" customWidth="1"/>
    <col min="18" max="18" width="36.44140625" style="31" hidden="1" customWidth="1"/>
    <col min="19" max="19" width="36.5546875" style="31" hidden="1" customWidth="1"/>
    <col min="20" max="20" width="33.44140625" style="31" hidden="1" customWidth="1"/>
    <col min="21" max="21" width="81" style="31" hidden="1" customWidth="1"/>
    <col min="22" max="22" width="39.44140625" style="30" hidden="1" customWidth="1"/>
    <col min="23" max="23" width="55.21875" style="30" hidden="1" customWidth="1"/>
    <col min="24" max="24" width="42.21875" style="30" customWidth="1"/>
    <col min="25" max="16384" width="8.77734375" style="30"/>
  </cols>
  <sheetData>
    <row r="1" spans="2:24" ht="16.2" thickBot="1" x14ac:dyDescent="0.35"/>
    <row r="2" spans="2:24" s="112" customFormat="1" ht="38.549999999999997" customHeight="1" thickBot="1" x14ac:dyDescent="0.45">
      <c r="B2" s="37" t="s">
        <v>0</v>
      </c>
      <c r="C2" s="38" t="s">
        <v>1</v>
      </c>
      <c r="D2" s="141" t="s">
        <v>2</v>
      </c>
      <c r="E2" s="38" t="s">
        <v>645</v>
      </c>
      <c r="F2" s="64" t="s">
        <v>3</v>
      </c>
      <c r="G2" s="40" t="s">
        <v>4</v>
      </c>
      <c r="H2" s="50" t="s">
        <v>5</v>
      </c>
      <c r="I2" s="58" t="s">
        <v>6</v>
      </c>
      <c r="J2" s="59" t="s">
        <v>7</v>
      </c>
      <c r="K2" s="60" t="s">
        <v>8</v>
      </c>
      <c r="L2" s="56" t="s">
        <v>9</v>
      </c>
      <c r="M2" s="57" t="s">
        <v>10</v>
      </c>
      <c r="N2" s="54" t="s">
        <v>11</v>
      </c>
      <c r="O2" s="55" t="s">
        <v>12</v>
      </c>
      <c r="P2" s="139" t="s">
        <v>13</v>
      </c>
      <c r="Q2" s="140" t="s">
        <v>13</v>
      </c>
      <c r="R2" s="39" t="s">
        <v>14</v>
      </c>
      <c r="S2" s="39" t="s">
        <v>15</v>
      </c>
      <c r="T2" s="39" t="s">
        <v>16</v>
      </c>
      <c r="U2" s="52" t="s">
        <v>17</v>
      </c>
      <c r="V2" s="53" t="s">
        <v>18</v>
      </c>
      <c r="W2" s="52" t="s">
        <v>19</v>
      </c>
      <c r="X2" s="61" t="s">
        <v>20</v>
      </c>
    </row>
    <row r="3" spans="2:24" ht="72.599999999999994" customHeight="1" x14ac:dyDescent="0.3">
      <c r="B3" s="354" t="s">
        <v>492</v>
      </c>
      <c r="C3" s="347" t="s">
        <v>487</v>
      </c>
      <c r="D3" s="349" t="s">
        <v>21</v>
      </c>
      <c r="E3" s="72" t="s">
        <v>648</v>
      </c>
      <c r="F3" s="113"/>
      <c r="G3" s="62" t="s">
        <v>22</v>
      </c>
      <c r="H3" s="41" t="s">
        <v>537</v>
      </c>
      <c r="I3" s="79"/>
      <c r="J3" s="80" t="s">
        <v>23</v>
      </c>
      <c r="K3" s="81"/>
      <c r="L3" s="82"/>
      <c r="M3" s="83"/>
      <c r="N3" s="79" t="s">
        <v>25</v>
      </c>
      <c r="O3" s="138" t="s">
        <v>30</v>
      </c>
      <c r="P3" s="88">
        <f>_xlfn.IFNA(VLOOKUP(N3,'Maturity Levels'!B:C,2,0),0)</f>
        <v>1</v>
      </c>
      <c r="Q3" s="88">
        <f>_xlfn.IFNA(VLOOKUP(O3,'Maturity Levels'!B:C,2,0),0)</f>
        <v>2</v>
      </c>
      <c r="R3" s="364">
        <f>AVERAGE(P3:P4)</f>
        <v>2.5</v>
      </c>
      <c r="S3" s="364">
        <f>AVERAGE(Q3:Q4)</f>
        <v>3</v>
      </c>
      <c r="T3" s="364">
        <f>AVERAGE(R3:R13)</f>
        <v>1.7666666666666664</v>
      </c>
      <c r="U3" s="366">
        <f>AVERAGE(S3:S13)</f>
        <v>2.4</v>
      </c>
      <c r="V3" s="84"/>
      <c r="W3" s="83"/>
      <c r="X3" s="152" t="s">
        <v>775</v>
      </c>
    </row>
    <row r="4" spans="2:24" ht="69.599999999999994" customHeight="1" x14ac:dyDescent="0.3">
      <c r="B4" s="355"/>
      <c r="C4" s="347"/>
      <c r="D4" s="349"/>
      <c r="E4" s="73"/>
      <c r="F4" s="113"/>
      <c r="G4" s="63" t="s">
        <v>525</v>
      </c>
      <c r="H4" s="42" t="s">
        <v>26</v>
      </c>
      <c r="I4" s="85"/>
      <c r="J4" s="86" t="s">
        <v>23</v>
      </c>
      <c r="K4" s="87"/>
      <c r="L4" s="88"/>
      <c r="M4" s="89"/>
      <c r="N4" s="85" t="s">
        <v>35</v>
      </c>
      <c r="O4" s="135" t="s">
        <v>35</v>
      </c>
      <c r="P4" s="88">
        <f>_xlfn.IFNA(VLOOKUP(N4,'Maturity Levels'!B:C,2,0),0)</f>
        <v>4</v>
      </c>
      <c r="Q4" s="88">
        <f>_xlfn.IFNA(VLOOKUP(O4,'Maturity Levels'!B:C,2,0),0)</f>
        <v>4</v>
      </c>
      <c r="R4" s="365"/>
      <c r="S4" s="365"/>
      <c r="T4" s="364"/>
      <c r="U4" s="366"/>
      <c r="V4" s="90"/>
      <c r="W4" s="89"/>
      <c r="X4" s="152" t="s">
        <v>776</v>
      </c>
    </row>
    <row r="5" spans="2:24" ht="78" x14ac:dyDescent="0.3">
      <c r="B5" s="355"/>
      <c r="C5" s="347"/>
      <c r="D5" s="122" t="s">
        <v>27</v>
      </c>
      <c r="E5" s="74" t="s">
        <v>647</v>
      </c>
      <c r="F5" s="34"/>
      <c r="G5" s="42" t="s">
        <v>28</v>
      </c>
      <c r="H5" s="43" t="s">
        <v>29</v>
      </c>
      <c r="I5" s="92"/>
      <c r="J5" s="93"/>
      <c r="K5" s="94" t="s">
        <v>23</v>
      </c>
      <c r="L5" s="88"/>
      <c r="M5" s="89"/>
      <c r="N5" s="92" t="s">
        <v>30</v>
      </c>
      <c r="O5" s="133" t="s">
        <v>30</v>
      </c>
      <c r="P5" s="88">
        <f>_xlfn.IFNA(VLOOKUP(N5,'Maturity Levels'!B:C,2,0),0)</f>
        <v>2</v>
      </c>
      <c r="Q5" s="88">
        <f>_xlfn.IFNA(VLOOKUP(O5,'Maturity Levels'!B:C,2,0),0)</f>
        <v>2</v>
      </c>
      <c r="R5" s="88">
        <f>AVERAGE(P5)</f>
        <v>2</v>
      </c>
      <c r="S5" s="88">
        <f>AVERAGE(Q5)</f>
        <v>2</v>
      </c>
      <c r="T5" s="364"/>
      <c r="U5" s="366"/>
      <c r="V5" s="90"/>
      <c r="W5" s="89"/>
      <c r="X5" s="152" t="s">
        <v>777</v>
      </c>
    </row>
    <row r="6" spans="2:24" ht="78" x14ac:dyDescent="0.3">
      <c r="B6" s="355"/>
      <c r="C6" s="347"/>
      <c r="D6" s="327" t="s">
        <v>482</v>
      </c>
      <c r="E6" s="74" t="s">
        <v>649</v>
      </c>
      <c r="F6" s="113"/>
      <c r="G6" s="42" t="s">
        <v>31</v>
      </c>
      <c r="H6" s="47" t="s">
        <v>32</v>
      </c>
      <c r="I6" s="95" t="s">
        <v>23</v>
      </c>
      <c r="J6" s="96"/>
      <c r="K6" s="97"/>
      <c r="L6" s="88"/>
      <c r="M6" s="89"/>
      <c r="N6" s="95" t="s">
        <v>30</v>
      </c>
      <c r="O6" s="136" t="s">
        <v>30</v>
      </c>
      <c r="P6" s="88">
        <f>_xlfn.IFNA(VLOOKUP(N6,'Maturity Levels'!B:C,2,0),0)</f>
        <v>2</v>
      </c>
      <c r="Q6" s="88">
        <f>_xlfn.IFNA(VLOOKUP(O6,'Maturity Levels'!B:C,2,0),0)</f>
        <v>2</v>
      </c>
      <c r="R6" s="371">
        <f>AVERAGE(P6:P7)</f>
        <v>2</v>
      </c>
      <c r="S6" s="371">
        <f>AVERAGE(Q6:Q7)</f>
        <v>2</v>
      </c>
      <c r="T6" s="364"/>
      <c r="U6" s="366"/>
      <c r="V6" s="90"/>
      <c r="W6" s="89"/>
      <c r="X6" s="152" t="s">
        <v>778</v>
      </c>
    </row>
    <row r="7" spans="2:24" ht="78" x14ac:dyDescent="0.3">
      <c r="B7" s="355"/>
      <c r="C7" s="347"/>
      <c r="D7" s="330"/>
      <c r="E7" s="74"/>
      <c r="F7" s="113"/>
      <c r="G7" s="42" t="s">
        <v>33</v>
      </c>
      <c r="H7" s="42" t="s">
        <v>581</v>
      </c>
      <c r="I7" s="85"/>
      <c r="J7" s="86" t="s">
        <v>23</v>
      </c>
      <c r="K7" s="87"/>
      <c r="L7" s="88"/>
      <c r="M7" s="89"/>
      <c r="N7" s="95" t="s">
        <v>30</v>
      </c>
      <c r="O7" s="136" t="s">
        <v>30</v>
      </c>
      <c r="P7" s="88">
        <f>_xlfn.IFNA(VLOOKUP(N7,'Maturity Levels'!B:C,2,0),0)</f>
        <v>2</v>
      </c>
      <c r="Q7" s="88">
        <f>_xlfn.IFNA(VLOOKUP(O7,'Maturity Levels'!B:C,2,0),0)</f>
        <v>2</v>
      </c>
      <c r="R7" s="365"/>
      <c r="S7" s="365"/>
      <c r="T7" s="364"/>
      <c r="U7" s="366"/>
      <c r="V7" s="90"/>
      <c r="W7" s="89"/>
      <c r="X7" s="152" t="s">
        <v>778</v>
      </c>
    </row>
    <row r="8" spans="2:24" ht="78" x14ac:dyDescent="0.3">
      <c r="B8" s="355"/>
      <c r="C8" s="347"/>
      <c r="D8" s="327" t="s">
        <v>483</v>
      </c>
      <c r="E8" s="74" t="s">
        <v>646</v>
      </c>
      <c r="F8" s="113"/>
      <c r="G8" s="42" t="s">
        <v>34</v>
      </c>
      <c r="H8" s="42" t="s">
        <v>636</v>
      </c>
      <c r="I8" s="85"/>
      <c r="J8" s="86" t="s">
        <v>23</v>
      </c>
      <c r="K8" s="87"/>
      <c r="L8" s="88"/>
      <c r="M8" s="89"/>
      <c r="N8" s="85" t="s">
        <v>25</v>
      </c>
      <c r="O8" s="135" t="s">
        <v>25</v>
      </c>
      <c r="P8" s="88">
        <f>_xlfn.IFNA(VLOOKUP(N8,'Maturity Levels'!B:C,2,0),0)</f>
        <v>1</v>
      </c>
      <c r="Q8" s="88">
        <f>_xlfn.IFNA(VLOOKUP(O8,'Maturity Levels'!B:C,2,0),0)</f>
        <v>1</v>
      </c>
      <c r="R8" s="371">
        <f>AVERAGE(P8:P10)</f>
        <v>1.3333333333333333</v>
      </c>
      <c r="S8" s="371">
        <f>AVERAGE(Q8:Q10)</f>
        <v>3</v>
      </c>
      <c r="T8" s="364"/>
      <c r="U8" s="366"/>
      <c r="V8" s="90"/>
      <c r="W8" s="89"/>
      <c r="X8" s="91"/>
    </row>
    <row r="9" spans="2:24" ht="85.5" customHeight="1" x14ac:dyDescent="0.3">
      <c r="B9" s="355"/>
      <c r="C9" s="347"/>
      <c r="D9" s="328"/>
      <c r="E9" s="74"/>
      <c r="F9" s="113"/>
      <c r="G9" s="42" t="s">
        <v>36</v>
      </c>
      <c r="H9" s="42" t="s">
        <v>637</v>
      </c>
      <c r="I9" s="85"/>
      <c r="J9" s="86"/>
      <c r="K9" s="94" t="s">
        <v>23</v>
      </c>
      <c r="L9" s="88"/>
      <c r="M9" s="89"/>
      <c r="N9" s="92" t="s">
        <v>25</v>
      </c>
      <c r="O9" s="133" t="s">
        <v>24</v>
      </c>
      <c r="P9" s="88">
        <f>_xlfn.IFNA(VLOOKUP(N9,'Maturity Levels'!B:C,2,0),0)</f>
        <v>1</v>
      </c>
      <c r="Q9" s="88">
        <f>_xlfn.IFNA(VLOOKUP(O9,'Maturity Levels'!B:C,2,0),0)</f>
        <v>3</v>
      </c>
      <c r="R9" s="364"/>
      <c r="S9" s="364"/>
      <c r="T9" s="364"/>
      <c r="U9" s="366"/>
      <c r="V9" s="90"/>
      <c r="W9" s="89"/>
      <c r="X9" s="91"/>
    </row>
    <row r="10" spans="2:24" ht="46.8" x14ac:dyDescent="0.3">
      <c r="B10" s="355"/>
      <c r="C10" s="347"/>
      <c r="D10" s="330"/>
      <c r="E10" s="74"/>
      <c r="F10" s="113"/>
      <c r="G10" s="42" t="s">
        <v>38</v>
      </c>
      <c r="H10" s="42" t="s">
        <v>638</v>
      </c>
      <c r="I10" s="85"/>
      <c r="J10" s="86"/>
      <c r="K10" s="94" t="s">
        <v>23</v>
      </c>
      <c r="L10" s="88"/>
      <c r="M10" s="89"/>
      <c r="N10" s="92" t="s">
        <v>30</v>
      </c>
      <c r="O10" s="133" t="s">
        <v>37</v>
      </c>
      <c r="P10" s="88">
        <f>_xlfn.IFNA(VLOOKUP(N10,'Maturity Levels'!B:C,2,0),0)</f>
        <v>2</v>
      </c>
      <c r="Q10" s="88">
        <f>_xlfn.IFNA(VLOOKUP(O10,'Maturity Levels'!B:C,2,0),0)</f>
        <v>5</v>
      </c>
      <c r="R10" s="365"/>
      <c r="S10" s="365"/>
      <c r="T10" s="364"/>
      <c r="U10" s="366"/>
      <c r="V10" s="90"/>
      <c r="W10" s="89"/>
      <c r="X10" s="91"/>
    </row>
    <row r="11" spans="2:24" ht="40.049999999999997" customHeight="1" x14ac:dyDescent="0.3">
      <c r="B11" s="355"/>
      <c r="C11" s="347"/>
      <c r="D11" s="327" t="s">
        <v>502</v>
      </c>
      <c r="E11" s="74"/>
      <c r="F11" s="113"/>
      <c r="G11" s="43" t="s">
        <v>39</v>
      </c>
      <c r="H11" s="43" t="s">
        <v>40</v>
      </c>
      <c r="I11" s="92"/>
      <c r="J11" s="86" t="s">
        <v>23</v>
      </c>
      <c r="K11" s="94"/>
      <c r="L11" s="88"/>
      <c r="M11" s="89"/>
      <c r="N11" s="92" t="s">
        <v>25</v>
      </c>
      <c r="O11" s="133" t="s">
        <v>30</v>
      </c>
      <c r="P11" s="88">
        <f>_xlfn.IFNA(VLOOKUP(N11,'Maturity Levels'!B:C,2,0),0)</f>
        <v>1</v>
      </c>
      <c r="Q11" s="88">
        <f>_xlfn.IFNA(VLOOKUP(O11,'Maturity Levels'!B:C,2,0),0)</f>
        <v>2</v>
      </c>
      <c r="R11" s="371">
        <f>AVERAGE(P11:P13)</f>
        <v>1</v>
      </c>
      <c r="S11" s="371">
        <f>AVERAGE(Q11:Q13)</f>
        <v>2</v>
      </c>
      <c r="T11" s="364"/>
      <c r="U11" s="366"/>
      <c r="V11" s="90"/>
      <c r="W11" s="89"/>
      <c r="X11" s="142"/>
    </row>
    <row r="12" spans="2:24" ht="62.4" x14ac:dyDescent="0.3">
      <c r="B12" s="355"/>
      <c r="C12" s="347"/>
      <c r="D12" s="328"/>
      <c r="E12" s="74"/>
      <c r="F12" s="113"/>
      <c r="G12" s="42" t="s">
        <v>41</v>
      </c>
      <c r="H12" s="42" t="s">
        <v>639</v>
      </c>
      <c r="I12" s="85"/>
      <c r="J12" s="86" t="s">
        <v>23</v>
      </c>
      <c r="K12" s="87"/>
      <c r="L12" s="88"/>
      <c r="M12" s="89"/>
      <c r="N12" s="85" t="s">
        <v>25</v>
      </c>
      <c r="O12" s="135" t="s">
        <v>30</v>
      </c>
      <c r="P12" s="88">
        <f>_xlfn.IFNA(VLOOKUP(N12,'Maturity Levels'!B:C,2,0),0)</f>
        <v>1</v>
      </c>
      <c r="Q12" s="88">
        <f>_xlfn.IFNA(VLOOKUP(O12,'Maturity Levels'!B:C,2,0),0)</f>
        <v>2</v>
      </c>
      <c r="R12" s="364"/>
      <c r="S12" s="364"/>
      <c r="T12" s="364"/>
      <c r="U12" s="366"/>
      <c r="V12" s="90"/>
      <c r="W12" s="89"/>
      <c r="X12" s="91"/>
    </row>
    <row r="13" spans="2:24" ht="62.4" x14ac:dyDescent="0.3">
      <c r="B13" s="355"/>
      <c r="C13" s="346"/>
      <c r="D13" s="330"/>
      <c r="E13" s="74" t="s">
        <v>651</v>
      </c>
      <c r="F13" s="113"/>
      <c r="G13" s="42" t="s">
        <v>42</v>
      </c>
      <c r="H13" s="42" t="s">
        <v>32</v>
      </c>
      <c r="I13" s="85"/>
      <c r="J13" s="86"/>
      <c r="K13" s="94" t="s">
        <v>23</v>
      </c>
      <c r="L13" s="88"/>
      <c r="M13" s="89"/>
      <c r="N13" s="92" t="s">
        <v>25</v>
      </c>
      <c r="O13" s="133" t="s">
        <v>30</v>
      </c>
      <c r="P13" s="88">
        <f>_xlfn.IFNA(VLOOKUP(N13,'Maturity Levels'!B:C,2,0),0)</f>
        <v>1</v>
      </c>
      <c r="Q13" s="88">
        <f>_xlfn.IFNA(VLOOKUP(O13,'Maturity Levels'!B:C,2,0),0)</f>
        <v>2</v>
      </c>
      <c r="R13" s="365"/>
      <c r="S13" s="365"/>
      <c r="T13" s="365"/>
      <c r="U13" s="367"/>
      <c r="V13" s="90"/>
      <c r="W13" s="89"/>
      <c r="X13" s="91"/>
    </row>
    <row r="14" spans="2:24" ht="188.55" customHeight="1" x14ac:dyDescent="0.3">
      <c r="B14" s="355"/>
      <c r="C14" s="345" t="s">
        <v>488</v>
      </c>
      <c r="D14" s="122" t="s">
        <v>503</v>
      </c>
      <c r="E14" s="74" t="s">
        <v>650</v>
      </c>
      <c r="F14" s="35"/>
      <c r="G14" s="42" t="s">
        <v>526</v>
      </c>
      <c r="H14" s="42" t="s">
        <v>576</v>
      </c>
      <c r="I14" s="98"/>
      <c r="J14" s="86" t="s">
        <v>23</v>
      </c>
      <c r="K14" s="46"/>
      <c r="L14" s="88"/>
      <c r="M14" s="89"/>
      <c r="N14" s="98" t="s">
        <v>25</v>
      </c>
      <c r="O14" s="134" t="s">
        <v>25</v>
      </c>
      <c r="P14" s="88">
        <f>_xlfn.IFNA(VLOOKUP(N14,'Maturity Levels'!B:C,2,0),0)</f>
        <v>1</v>
      </c>
      <c r="Q14" s="88">
        <f>_xlfn.IFNA(VLOOKUP(O14,'Maturity Levels'!B:C,2,0),0)</f>
        <v>1</v>
      </c>
      <c r="R14" s="88">
        <f t="shared" ref="R14:S16" si="0">P14</f>
        <v>1</v>
      </c>
      <c r="S14" s="88">
        <f t="shared" si="0"/>
        <v>1</v>
      </c>
      <c r="T14" s="371">
        <f>AVERAGE(R14:R22)</f>
        <v>1</v>
      </c>
      <c r="U14" s="375">
        <f>AVERAGE(S14:S22)</f>
        <v>1</v>
      </c>
      <c r="V14" s="90"/>
      <c r="W14" s="89"/>
      <c r="X14" s="91"/>
    </row>
    <row r="15" spans="2:24" ht="62.4" x14ac:dyDescent="0.3">
      <c r="B15" s="355"/>
      <c r="C15" s="347"/>
      <c r="D15" s="122" t="s">
        <v>504</v>
      </c>
      <c r="E15" s="74" t="s">
        <v>652</v>
      </c>
      <c r="F15" s="35"/>
      <c r="G15" s="42" t="s">
        <v>43</v>
      </c>
      <c r="H15" s="43" t="s">
        <v>32</v>
      </c>
      <c r="I15" s="98"/>
      <c r="J15" s="86" t="s">
        <v>23</v>
      </c>
      <c r="K15" s="46"/>
      <c r="L15" s="88"/>
      <c r="M15" s="89"/>
      <c r="N15" s="98" t="s">
        <v>25</v>
      </c>
      <c r="O15" s="134" t="s">
        <v>25</v>
      </c>
      <c r="P15" s="88">
        <f>_xlfn.IFNA(VLOOKUP(O15,'Maturity Levels'!B:C,2,0),0)</f>
        <v>1</v>
      </c>
      <c r="Q15" s="88">
        <f>_xlfn.IFNA(VLOOKUP(O15,'Maturity Levels'!B:C,2,0),0)</f>
        <v>1</v>
      </c>
      <c r="R15" s="88">
        <f t="shared" si="0"/>
        <v>1</v>
      </c>
      <c r="S15" s="88">
        <f t="shared" si="0"/>
        <v>1</v>
      </c>
      <c r="T15" s="364"/>
      <c r="U15" s="366"/>
      <c r="V15" s="90"/>
      <c r="W15" s="89"/>
      <c r="X15" s="91"/>
    </row>
    <row r="16" spans="2:24" ht="62.4" x14ac:dyDescent="0.3">
      <c r="B16" s="355"/>
      <c r="C16" s="347"/>
      <c r="D16" s="123" t="s">
        <v>505</v>
      </c>
      <c r="E16" s="74" t="s">
        <v>653</v>
      </c>
      <c r="F16" s="68"/>
      <c r="G16" s="43" t="s">
        <v>571</v>
      </c>
      <c r="H16" s="70" t="s">
        <v>32</v>
      </c>
      <c r="I16" s="98"/>
      <c r="J16" s="99"/>
      <c r="K16" s="94" t="s">
        <v>23</v>
      </c>
      <c r="L16" s="88"/>
      <c r="M16" s="89"/>
      <c r="N16" s="98" t="s">
        <v>25</v>
      </c>
      <c r="O16" s="134" t="s">
        <v>25</v>
      </c>
      <c r="P16" s="88">
        <f>_xlfn.IFNA(VLOOKUP(N16,'Maturity Levels'!B:C,2,0),0)</f>
        <v>1</v>
      </c>
      <c r="Q16" s="88">
        <f>_xlfn.IFNA(VLOOKUP(O16,'Maturity Levels'!B:C,2,0),0)</f>
        <v>1</v>
      </c>
      <c r="R16" s="88">
        <f t="shared" si="0"/>
        <v>1</v>
      </c>
      <c r="S16" s="88">
        <f t="shared" si="0"/>
        <v>1</v>
      </c>
      <c r="T16" s="364"/>
      <c r="U16" s="366"/>
      <c r="V16" s="90"/>
      <c r="W16" s="89"/>
      <c r="X16" s="91"/>
    </row>
    <row r="17" spans="2:24" ht="174" customHeight="1" x14ac:dyDescent="0.3">
      <c r="B17" s="355"/>
      <c r="C17" s="347"/>
      <c r="D17" s="327" t="s">
        <v>506</v>
      </c>
      <c r="E17" s="74" t="s">
        <v>654</v>
      </c>
      <c r="F17" s="113"/>
      <c r="G17" s="42" t="s">
        <v>44</v>
      </c>
      <c r="H17" s="43" t="s">
        <v>642</v>
      </c>
      <c r="I17" s="95" t="s">
        <v>23</v>
      </c>
      <c r="J17" s="93"/>
      <c r="K17" s="94"/>
      <c r="L17" s="88"/>
      <c r="M17" s="89"/>
      <c r="N17" s="98" t="s">
        <v>25</v>
      </c>
      <c r="O17" s="134" t="s">
        <v>25</v>
      </c>
      <c r="P17" s="88">
        <f>_xlfn.IFNA(VLOOKUP(N17,'Maturity Levels'!B:C,2,0),0)</f>
        <v>1</v>
      </c>
      <c r="Q17" s="88">
        <f>_xlfn.IFNA(VLOOKUP(O17,'Maturity Levels'!B:C,2,0),0)</f>
        <v>1</v>
      </c>
      <c r="R17" s="371">
        <f>AVERAGE(P17:P19)</f>
        <v>1</v>
      </c>
      <c r="S17" s="371">
        <f>AVERAGE(Q17:Q19)</f>
        <v>1</v>
      </c>
      <c r="T17" s="364"/>
      <c r="U17" s="366"/>
      <c r="V17" s="90"/>
      <c r="W17" s="89"/>
      <c r="X17" s="91"/>
    </row>
    <row r="18" spans="2:24" ht="31.2" x14ac:dyDescent="0.3">
      <c r="B18" s="355"/>
      <c r="C18" s="347"/>
      <c r="D18" s="328"/>
      <c r="E18" s="74"/>
      <c r="F18" s="113"/>
      <c r="G18" s="42" t="s">
        <v>45</v>
      </c>
      <c r="H18" s="43" t="s">
        <v>46</v>
      </c>
      <c r="I18" s="92"/>
      <c r="J18" s="86" t="s">
        <v>23</v>
      </c>
      <c r="K18" s="94"/>
      <c r="L18" s="88"/>
      <c r="M18" s="89"/>
      <c r="N18" s="98" t="s">
        <v>25</v>
      </c>
      <c r="O18" s="134" t="s">
        <v>25</v>
      </c>
      <c r="P18" s="88">
        <f>_xlfn.IFNA(VLOOKUP(N18,'Maturity Levels'!B:C,2,0),0)</f>
        <v>1</v>
      </c>
      <c r="Q18" s="88">
        <f>_xlfn.IFNA(VLOOKUP(O18,'Maturity Levels'!B:C,2,0),0)</f>
        <v>1</v>
      </c>
      <c r="R18" s="364"/>
      <c r="S18" s="364"/>
      <c r="T18" s="364"/>
      <c r="U18" s="366"/>
      <c r="V18" s="90"/>
      <c r="W18" s="89"/>
      <c r="X18" s="91"/>
    </row>
    <row r="19" spans="2:24" ht="31.2" x14ac:dyDescent="0.3">
      <c r="B19" s="355"/>
      <c r="C19" s="347"/>
      <c r="D19" s="330"/>
      <c r="E19" s="74"/>
      <c r="F19" s="113"/>
      <c r="G19" s="42" t="s">
        <v>47</v>
      </c>
      <c r="H19" s="42" t="s">
        <v>538</v>
      </c>
      <c r="I19" s="92"/>
      <c r="J19" s="86" t="s">
        <v>23</v>
      </c>
      <c r="K19" s="94"/>
      <c r="L19" s="88"/>
      <c r="M19" s="89"/>
      <c r="N19" s="98" t="s">
        <v>25</v>
      </c>
      <c r="O19" s="134" t="s">
        <v>25</v>
      </c>
      <c r="P19" s="88">
        <f>_xlfn.IFNA(VLOOKUP(N19,'Maturity Levels'!B:C,2,0),0)</f>
        <v>1</v>
      </c>
      <c r="Q19" s="88">
        <f>_xlfn.IFNA(VLOOKUP(O19,'Maturity Levels'!B:C,2,0),0)</f>
        <v>1</v>
      </c>
      <c r="R19" s="365"/>
      <c r="S19" s="365"/>
      <c r="T19" s="364"/>
      <c r="U19" s="366"/>
      <c r="V19" s="90"/>
      <c r="W19" s="89"/>
      <c r="X19" s="91"/>
    </row>
    <row r="20" spans="2:24" ht="145.05000000000001" customHeight="1" x14ac:dyDescent="0.3">
      <c r="B20" s="355"/>
      <c r="C20" s="347"/>
      <c r="D20" s="123" t="s">
        <v>507</v>
      </c>
      <c r="E20" s="74" t="s">
        <v>655</v>
      </c>
      <c r="F20" s="68"/>
      <c r="G20" s="42" t="s">
        <v>48</v>
      </c>
      <c r="H20" s="70" t="s">
        <v>32</v>
      </c>
      <c r="I20" s="98"/>
      <c r="J20" s="99"/>
      <c r="K20" s="94" t="s">
        <v>23</v>
      </c>
      <c r="L20" s="88"/>
      <c r="M20" s="89"/>
      <c r="N20" s="98" t="s">
        <v>25</v>
      </c>
      <c r="O20" s="134" t="s">
        <v>25</v>
      </c>
      <c r="P20" s="88">
        <f>_xlfn.IFNA(VLOOKUP(N20,'Maturity Levels'!B:C,2,0),0)</f>
        <v>1</v>
      </c>
      <c r="Q20" s="88">
        <f>_xlfn.IFNA(VLOOKUP(O20,'Maturity Levels'!B:C,2,0),0)</f>
        <v>1</v>
      </c>
      <c r="R20" s="88">
        <f t="shared" ref="R20:S23" si="1">P20</f>
        <v>1</v>
      </c>
      <c r="S20" s="88">
        <f t="shared" si="1"/>
        <v>1</v>
      </c>
      <c r="T20" s="364"/>
      <c r="U20" s="366"/>
      <c r="V20" s="90"/>
      <c r="W20" s="89"/>
      <c r="X20" s="91"/>
    </row>
    <row r="21" spans="2:24" ht="203.1" customHeight="1" x14ac:dyDescent="0.3">
      <c r="B21" s="355"/>
      <c r="C21" s="347"/>
      <c r="D21" s="123" t="s">
        <v>575</v>
      </c>
      <c r="E21" s="74" t="s">
        <v>656</v>
      </c>
      <c r="F21" s="68"/>
      <c r="G21" s="42" t="s">
        <v>574</v>
      </c>
      <c r="H21" s="70" t="s">
        <v>32</v>
      </c>
      <c r="I21" s="98"/>
      <c r="J21" s="99"/>
      <c r="K21" s="94" t="s">
        <v>23</v>
      </c>
      <c r="L21" s="88"/>
      <c r="M21" s="89"/>
      <c r="N21" s="98" t="s">
        <v>25</v>
      </c>
      <c r="O21" s="134" t="s">
        <v>25</v>
      </c>
      <c r="P21" s="88">
        <f>_xlfn.IFNA(VLOOKUP(N21,'Maturity Levels'!B:C,2,0),0)</f>
        <v>1</v>
      </c>
      <c r="Q21" s="88">
        <f>_xlfn.IFNA(VLOOKUP(O21,'Maturity Levels'!B:C,2,0),0)</f>
        <v>1</v>
      </c>
      <c r="R21" s="88">
        <f t="shared" si="1"/>
        <v>1</v>
      </c>
      <c r="S21" s="88">
        <f t="shared" si="1"/>
        <v>1</v>
      </c>
      <c r="T21" s="364"/>
      <c r="U21" s="366"/>
      <c r="V21" s="90"/>
      <c r="W21" s="89"/>
      <c r="X21" s="91"/>
    </row>
    <row r="22" spans="2:24" ht="62.4" x14ac:dyDescent="0.3">
      <c r="B22" s="355"/>
      <c r="C22" s="346"/>
      <c r="D22" s="123" t="s">
        <v>508</v>
      </c>
      <c r="E22" s="74" t="s">
        <v>657</v>
      </c>
      <c r="F22" s="68"/>
      <c r="G22" s="42" t="s">
        <v>49</v>
      </c>
      <c r="H22" s="70" t="s">
        <v>532</v>
      </c>
      <c r="I22" s="98"/>
      <c r="J22" s="99"/>
      <c r="K22" s="94" t="s">
        <v>23</v>
      </c>
      <c r="L22" s="88"/>
      <c r="M22" s="89"/>
      <c r="N22" s="98" t="s">
        <v>25</v>
      </c>
      <c r="O22" s="134" t="s">
        <v>25</v>
      </c>
      <c r="P22" s="88">
        <f>_xlfn.IFNA(VLOOKUP(N22,'Maturity Levels'!B:C,2,0),0)</f>
        <v>1</v>
      </c>
      <c r="Q22" s="88">
        <f>_xlfn.IFNA(VLOOKUP(O22,'Maturity Levels'!B:C,2,0),0)</f>
        <v>1</v>
      </c>
      <c r="R22" s="88">
        <f t="shared" si="1"/>
        <v>1</v>
      </c>
      <c r="S22" s="88">
        <f t="shared" si="1"/>
        <v>1</v>
      </c>
      <c r="T22" s="365"/>
      <c r="U22" s="367"/>
      <c r="V22" s="90"/>
      <c r="W22" s="89"/>
      <c r="X22" s="91"/>
    </row>
    <row r="23" spans="2:24" ht="246.6" customHeight="1" x14ac:dyDescent="0.3">
      <c r="B23" s="355"/>
      <c r="C23" s="357" t="s">
        <v>489</v>
      </c>
      <c r="D23" s="123" t="s">
        <v>50</v>
      </c>
      <c r="E23" s="74" t="s">
        <v>658</v>
      </c>
      <c r="F23" s="68"/>
      <c r="G23" s="42" t="s">
        <v>527</v>
      </c>
      <c r="H23" s="70" t="s">
        <v>51</v>
      </c>
      <c r="I23" s="98"/>
      <c r="J23" s="99"/>
      <c r="K23" s="94" t="s">
        <v>23</v>
      </c>
      <c r="L23" s="88"/>
      <c r="M23" s="89"/>
      <c r="N23" s="92" t="s">
        <v>25</v>
      </c>
      <c r="O23" s="133" t="s">
        <v>25</v>
      </c>
      <c r="P23" s="88">
        <f>_xlfn.IFNA(VLOOKUP(N23,'Maturity Levels'!B:C,2,0),0)</f>
        <v>1</v>
      </c>
      <c r="Q23" s="88">
        <f>_xlfn.IFNA(VLOOKUP(O23,'Maturity Levels'!B:C,2,0),0)</f>
        <v>1</v>
      </c>
      <c r="R23" s="88">
        <f t="shared" si="1"/>
        <v>1</v>
      </c>
      <c r="S23" s="88">
        <f t="shared" si="1"/>
        <v>1</v>
      </c>
      <c r="T23" s="371" t="e">
        <f>AVERAGE(R23:R28)</f>
        <v>#REF!</v>
      </c>
      <c r="U23" s="375">
        <f>AVERAGE(S23:S28)</f>
        <v>1.75</v>
      </c>
      <c r="V23" s="90"/>
      <c r="W23" s="89"/>
      <c r="X23" s="91"/>
    </row>
    <row r="24" spans="2:24" ht="261" customHeight="1" x14ac:dyDescent="0.3">
      <c r="B24" s="355"/>
      <c r="C24" s="347"/>
      <c r="D24" s="327" t="s">
        <v>509</v>
      </c>
      <c r="E24" s="74" t="s">
        <v>659</v>
      </c>
      <c r="F24" s="35" t="s">
        <v>23</v>
      </c>
      <c r="G24" s="42" t="s">
        <v>531</v>
      </c>
      <c r="H24" s="43" t="s">
        <v>539</v>
      </c>
      <c r="I24" s="92"/>
      <c r="J24" s="86" t="s">
        <v>23</v>
      </c>
      <c r="K24" s="94"/>
      <c r="L24" s="88"/>
      <c r="M24" s="89"/>
      <c r="N24" s="92" t="s">
        <v>25</v>
      </c>
      <c r="O24" s="133" t="s">
        <v>30</v>
      </c>
      <c r="P24" s="88">
        <f>_xlfn.IFNA(VLOOKUP(N24,'Maturity Levels'!B:C,2,0),0)</f>
        <v>1</v>
      </c>
      <c r="Q24" s="88">
        <f>_xlfn.IFNA(VLOOKUP(O24,'Maturity Levels'!B:C,2,0),0)</f>
        <v>2</v>
      </c>
      <c r="R24" s="371">
        <f>AVERAGE(P24:P25)</f>
        <v>1</v>
      </c>
      <c r="S24" s="371">
        <f>AVERAGE(Q24:Q25)</f>
        <v>1</v>
      </c>
      <c r="T24" s="364"/>
      <c r="U24" s="366"/>
      <c r="V24" s="90"/>
      <c r="W24" s="89"/>
      <c r="X24" s="91"/>
    </row>
    <row r="25" spans="2:24" ht="31.2" x14ac:dyDescent="0.3">
      <c r="B25" s="355"/>
      <c r="C25" s="347"/>
      <c r="D25" s="330"/>
      <c r="E25" s="74"/>
      <c r="F25" s="35"/>
      <c r="G25" s="42" t="s">
        <v>52</v>
      </c>
      <c r="H25" s="43" t="s">
        <v>540</v>
      </c>
      <c r="I25" s="92"/>
      <c r="J25" s="93"/>
      <c r="K25" s="94" t="s">
        <v>23</v>
      </c>
      <c r="L25" s="88"/>
      <c r="M25" s="89"/>
      <c r="N25" s="92" t="s">
        <v>25</v>
      </c>
      <c r="O25" s="133"/>
      <c r="P25" s="88">
        <f>_xlfn.IFNA(VLOOKUP(N25,'Maturity Levels'!B:C,2,0),0)</f>
        <v>1</v>
      </c>
      <c r="Q25" s="88">
        <f>_xlfn.IFNA(VLOOKUP(O25,'Maturity Levels'!B:C,2,0),0)</f>
        <v>0</v>
      </c>
      <c r="R25" s="365"/>
      <c r="S25" s="365"/>
      <c r="T25" s="364"/>
      <c r="U25" s="366"/>
      <c r="V25" s="90"/>
      <c r="W25" s="89"/>
      <c r="X25" s="142" t="s">
        <v>758</v>
      </c>
    </row>
    <row r="26" spans="2:24" ht="62.4" x14ac:dyDescent="0.3">
      <c r="B26" s="355"/>
      <c r="C26" s="347"/>
      <c r="D26" s="123" t="s">
        <v>53</v>
      </c>
      <c r="E26" s="74" t="s">
        <v>660</v>
      </c>
      <c r="F26" s="68"/>
      <c r="G26" s="42" t="s">
        <v>54</v>
      </c>
      <c r="H26" s="70" t="s">
        <v>55</v>
      </c>
      <c r="I26" s="98"/>
      <c r="J26" s="99"/>
      <c r="K26" s="94" t="s">
        <v>23</v>
      </c>
      <c r="L26" s="88"/>
      <c r="M26" s="89"/>
      <c r="N26" s="92" t="s">
        <v>25</v>
      </c>
      <c r="O26" s="133" t="s">
        <v>25</v>
      </c>
      <c r="P26" s="88">
        <f>_xlfn.IFNA(VLOOKUP(N26,'Maturity Levels'!B:C,2,0),0)</f>
        <v>1</v>
      </c>
      <c r="Q26" s="88">
        <f>_xlfn.IFNA(VLOOKUP(O26,'Maturity Levels'!B:C,2,0),0)</f>
        <v>1</v>
      </c>
      <c r="R26" s="88">
        <f>P26</f>
        <v>1</v>
      </c>
      <c r="S26" s="88">
        <f>Q26</f>
        <v>1</v>
      </c>
      <c r="T26" s="364"/>
      <c r="U26" s="366"/>
      <c r="V26" s="90"/>
      <c r="W26" s="89"/>
      <c r="X26" s="91"/>
    </row>
    <row r="27" spans="2:24" ht="62.4" x14ac:dyDescent="0.3">
      <c r="B27" s="355"/>
      <c r="C27" s="347"/>
      <c r="D27" s="327" t="s">
        <v>510</v>
      </c>
      <c r="E27" s="74"/>
      <c r="F27" s="35"/>
      <c r="G27" s="42" t="s">
        <v>56</v>
      </c>
      <c r="H27" s="47" t="s">
        <v>640</v>
      </c>
      <c r="I27" s="95" t="s">
        <v>23</v>
      </c>
      <c r="J27" s="99"/>
      <c r="K27" s="46"/>
      <c r="L27" s="88"/>
      <c r="M27" s="89"/>
      <c r="N27" s="134" t="s">
        <v>35</v>
      </c>
      <c r="O27" s="134" t="s">
        <v>35</v>
      </c>
      <c r="P27" s="88" t="e">
        <f>_xlfn.IFNA(VLOOKUP(#REF!,'Maturity Levels'!B:C,2,0),0)</f>
        <v>#REF!</v>
      </c>
      <c r="Q27" s="88">
        <f>_xlfn.IFNA(VLOOKUP(N27,'Maturity Levels'!B:C,2,0),0)</f>
        <v>4</v>
      </c>
      <c r="R27" s="371" t="e">
        <f>AVERAGE(P27:P28)</f>
        <v>#REF!</v>
      </c>
      <c r="S27" s="371">
        <f>AVERAGE(Q27:Q28)</f>
        <v>4</v>
      </c>
      <c r="T27" s="364"/>
      <c r="U27" s="366"/>
      <c r="V27" s="90"/>
      <c r="W27" s="89"/>
      <c r="X27" s="91"/>
    </row>
    <row r="28" spans="2:24" ht="93.6" x14ac:dyDescent="0.3">
      <c r="B28" s="355"/>
      <c r="C28" s="346"/>
      <c r="D28" s="330"/>
      <c r="E28" s="74" t="s">
        <v>661</v>
      </c>
      <c r="F28" s="35"/>
      <c r="G28" s="42" t="s">
        <v>57</v>
      </c>
      <c r="H28" s="43" t="s">
        <v>541</v>
      </c>
      <c r="I28" s="98"/>
      <c r="J28" s="86" t="s">
        <v>23</v>
      </c>
      <c r="K28" s="46"/>
      <c r="L28" s="88"/>
      <c r="M28" s="89"/>
      <c r="N28" s="134" t="s">
        <v>35</v>
      </c>
      <c r="O28" s="134" t="s">
        <v>35</v>
      </c>
      <c r="P28" s="88" t="e">
        <f>_xlfn.IFNA(VLOOKUP(#REF!,'Maturity Levels'!B:C,2,0),0)</f>
        <v>#REF!</v>
      </c>
      <c r="Q28" s="88">
        <f>_xlfn.IFNA(VLOOKUP(N28,'Maturity Levels'!B:C,2,0),0)</f>
        <v>4</v>
      </c>
      <c r="R28" s="365"/>
      <c r="S28" s="365"/>
      <c r="T28" s="365"/>
      <c r="U28" s="367"/>
      <c r="V28" s="90"/>
      <c r="W28" s="89"/>
      <c r="X28" s="91"/>
    </row>
    <row r="29" spans="2:24" ht="124.8" x14ac:dyDescent="0.3">
      <c r="B29" s="355"/>
      <c r="C29" s="357" t="s">
        <v>490</v>
      </c>
      <c r="D29" s="327" t="s">
        <v>58</v>
      </c>
      <c r="E29" s="74" t="s">
        <v>662</v>
      </c>
      <c r="F29" s="36"/>
      <c r="G29" s="42" t="s">
        <v>59</v>
      </c>
      <c r="H29" s="47" t="s">
        <v>641</v>
      </c>
      <c r="I29" s="95" t="s">
        <v>23</v>
      </c>
      <c r="J29" s="96"/>
      <c r="K29" s="97"/>
      <c r="L29" s="88"/>
      <c r="M29" s="89"/>
      <c r="N29" s="95" t="s">
        <v>25</v>
      </c>
      <c r="O29" s="136" t="s">
        <v>24</v>
      </c>
      <c r="P29" s="88">
        <f>_xlfn.IFNA(VLOOKUP(N29,'Maturity Levels'!B:C,2,0),0)</f>
        <v>1</v>
      </c>
      <c r="Q29" s="88">
        <f>_xlfn.IFNA(VLOOKUP(O29,'Maturity Levels'!B:C,2,0),0)</f>
        <v>3</v>
      </c>
      <c r="R29" s="371">
        <f>AVERAGE(P29:P30)</f>
        <v>1</v>
      </c>
      <c r="S29" s="371">
        <f>AVERAGE(Q29:Q30)</f>
        <v>3</v>
      </c>
      <c r="T29" s="371">
        <f>AVERAGE(R29:R31)</f>
        <v>1</v>
      </c>
      <c r="U29" s="375">
        <f>AVERAGE(S29:S31)</f>
        <v>2</v>
      </c>
      <c r="V29" s="90"/>
      <c r="W29" s="89"/>
      <c r="X29" s="91"/>
    </row>
    <row r="30" spans="2:24" ht="159" customHeight="1" x14ac:dyDescent="0.3">
      <c r="B30" s="355"/>
      <c r="C30" s="347"/>
      <c r="D30" s="330"/>
      <c r="E30" s="74"/>
      <c r="F30" s="67"/>
      <c r="G30" s="42" t="s">
        <v>60</v>
      </c>
      <c r="H30" s="42" t="s">
        <v>542</v>
      </c>
      <c r="I30" s="95"/>
      <c r="J30" s="86" t="s">
        <v>23</v>
      </c>
      <c r="K30" s="97"/>
      <c r="L30" s="88"/>
      <c r="M30" s="89"/>
      <c r="N30" s="95" t="s">
        <v>25</v>
      </c>
      <c r="O30" s="136" t="s">
        <v>24</v>
      </c>
      <c r="P30" s="88">
        <f>_xlfn.IFNA(VLOOKUP(N30,'Maturity Levels'!B:C,2,0),0)</f>
        <v>1</v>
      </c>
      <c r="Q30" s="88">
        <f>_xlfn.IFNA(VLOOKUP(O30,'Maturity Levels'!B:C,2,0),0)</f>
        <v>3</v>
      </c>
      <c r="R30" s="365"/>
      <c r="S30" s="365"/>
      <c r="T30" s="364"/>
      <c r="U30" s="366"/>
      <c r="V30" s="90"/>
      <c r="W30" s="89"/>
      <c r="X30" s="91"/>
    </row>
    <row r="31" spans="2:24" ht="109.2" x14ac:dyDescent="0.3">
      <c r="B31" s="356"/>
      <c r="C31" s="349"/>
      <c r="D31" s="123" t="s">
        <v>511</v>
      </c>
      <c r="E31" s="75" t="s">
        <v>663</v>
      </c>
      <c r="F31" s="114"/>
      <c r="G31" s="63" t="s">
        <v>528</v>
      </c>
      <c r="H31" s="70" t="s">
        <v>566</v>
      </c>
      <c r="I31" s="98"/>
      <c r="J31" s="99"/>
      <c r="K31" s="94" t="s">
        <v>23</v>
      </c>
      <c r="L31" s="88"/>
      <c r="M31" s="89"/>
      <c r="N31" s="92" t="s">
        <v>25</v>
      </c>
      <c r="O31" s="133" t="s">
        <v>25</v>
      </c>
      <c r="P31" s="88">
        <f>_xlfn.IFNA(VLOOKUP(N31,'Maturity Levels'!B:C,2,0),0)</f>
        <v>1</v>
      </c>
      <c r="Q31" s="88">
        <f>_xlfn.IFNA(VLOOKUP(O31,'Maturity Levels'!B:C,2,0),0)</f>
        <v>1</v>
      </c>
      <c r="R31" s="88">
        <f t="shared" ref="R31:S34" si="2">P31</f>
        <v>1</v>
      </c>
      <c r="S31" s="88">
        <f t="shared" si="2"/>
        <v>1</v>
      </c>
      <c r="T31" s="365"/>
      <c r="U31" s="367"/>
      <c r="V31" s="90"/>
      <c r="W31" s="89"/>
      <c r="X31" s="91"/>
    </row>
    <row r="32" spans="2:24" ht="101.55" customHeight="1" x14ac:dyDescent="0.3">
      <c r="B32" s="355"/>
      <c r="C32" s="358" t="s">
        <v>61</v>
      </c>
      <c r="D32" s="123" t="s">
        <v>62</v>
      </c>
      <c r="E32" s="74" t="s">
        <v>664</v>
      </c>
      <c r="F32" s="115"/>
      <c r="G32" s="42" t="s">
        <v>63</v>
      </c>
      <c r="H32" s="70" t="s">
        <v>578</v>
      </c>
      <c r="I32" s="98"/>
      <c r="J32" s="99"/>
      <c r="K32" s="94" t="s">
        <v>23</v>
      </c>
      <c r="L32" s="88"/>
      <c r="M32" s="89"/>
      <c r="N32" s="92" t="s">
        <v>25</v>
      </c>
      <c r="O32" s="133" t="s">
        <v>25</v>
      </c>
      <c r="P32" s="88">
        <f>_xlfn.IFNA(VLOOKUP(N32,'Maturity Levels'!B:C,2,0),0)</f>
        <v>1</v>
      </c>
      <c r="Q32" s="88">
        <f>_xlfn.IFNA(VLOOKUP(O32,'Maturity Levels'!B:C,2,0),0)</f>
        <v>1</v>
      </c>
      <c r="R32" s="88">
        <f t="shared" si="2"/>
        <v>1</v>
      </c>
      <c r="S32" s="88">
        <f t="shared" si="2"/>
        <v>1</v>
      </c>
      <c r="T32" s="371">
        <f>AVERAGE(R32:R34)</f>
        <v>1</v>
      </c>
      <c r="U32" s="375">
        <f>AVERAGE(S32:S34)</f>
        <v>1</v>
      </c>
      <c r="V32" s="90"/>
      <c r="W32" s="89"/>
      <c r="X32" s="91"/>
    </row>
    <row r="33" spans="2:24" ht="145.05000000000001" customHeight="1" x14ac:dyDescent="0.3">
      <c r="B33" s="355"/>
      <c r="C33" s="347"/>
      <c r="D33" s="123" t="s">
        <v>64</v>
      </c>
      <c r="E33" s="76" t="s">
        <v>665</v>
      </c>
      <c r="F33" s="68"/>
      <c r="G33" s="42" t="s">
        <v>65</v>
      </c>
      <c r="H33" s="42" t="s">
        <v>66</v>
      </c>
      <c r="I33" s="98"/>
      <c r="J33" s="99"/>
      <c r="K33" s="94" t="s">
        <v>23</v>
      </c>
      <c r="L33" s="88"/>
      <c r="M33" s="89"/>
      <c r="N33" s="92" t="s">
        <v>25</v>
      </c>
      <c r="O33" s="133" t="s">
        <v>25</v>
      </c>
      <c r="P33" s="88">
        <f>_xlfn.IFNA(VLOOKUP(N33,'Maturity Levels'!B:C,2,0),0)</f>
        <v>1</v>
      </c>
      <c r="Q33" s="88">
        <f>_xlfn.IFNA(VLOOKUP(O33,'Maturity Levels'!B:C,2,0),0)</f>
        <v>1</v>
      </c>
      <c r="R33" s="88">
        <f t="shared" si="2"/>
        <v>1</v>
      </c>
      <c r="S33" s="88">
        <f t="shared" si="2"/>
        <v>1</v>
      </c>
      <c r="T33" s="364"/>
      <c r="U33" s="366"/>
      <c r="V33" s="90"/>
      <c r="W33" s="89"/>
      <c r="X33" s="91"/>
    </row>
    <row r="34" spans="2:24" ht="93.6" x14ac:dyDescent="0.3">
      <c r="B34" s="355"/>
      <c r="C34" s="346"/>
      <c r="D34" s="123" t="s">
        <v>67</v>
      </c>
      <c r="E34" s="76" t="s">
        <v>666</v>
      </c>
      <c r="F34" s="68"/>
      <c r="G34" s="42" t="s">
        <v>68</v>
      </c>
      <c r="H34" s="42" t="s">
        <v>568</v>
      </c>
      <c r="I34" s="98"/>
      <c r="J34" s="99"/>
      <c r="K34" s="94" t="s">
        <v>23</v>
      </c>
      <c r="L34" s="88"/>
      <c r="M34" s="89"/>
      <c r="N34" s="92" t="s">
        <v>25</v>
      </c>
      <c r="O34" s="133" t="s">
        <v>25</v>
      </c>
      <c r="P34" s="88">
        <f>_xlfn.IFNA(VLOOKUP(N34,'Maturity Levels'!B:C,2,0),0)</f>
        <v>1</v>
      </c>
      <c r="Q34" s="88">
        <f>_xlfn.IFNA(VLOOKUP(O34,'Maturity Levels'!B:C,2,0),0)</f>
        <v>1</v>
      </c>
      <c r="R34" s="88">
        <f t="shared" si="2"/>
        <v>1</v>
      </c>
      <c r="S34" s="88">
        <f t="shared" si="2"/>
        <v>1</v>
      </c>
      <c r="T34" s="365"/>
      <c r="U34" s="367"/>
      <c r="V34" s="90"/>
      <c r="W34" s="89"/>
      <c r="X34" s="91"/>
    </row>
    <row r="35" spans="2:24" ht="319.05" customHeight="1" x14ac:dyDescent="0.3">
      <c r="B35" s="355"/>
      <c r="C35" s="357" t="s">
        <v>491</v>
      </c>
      <c r="D35" s="122" t="s">
        <v>69</v>
      </c>
      <c r="E35" s="77" t="s">
        <v>667</v>
      </c>
      <c r="F35" s="35"/>
      <c r="G35" s="42" t="s">
        <v>70</v>
      </c>
      <c r="H35" s="43" t="s">
        <v>32</v>
      </c>
      <c r="I35" s="92"/>
      <c r="J35" s="93"/>
      <c r="K35" s="94" t="s">
        <v>23</v>
      </c>
      <c r="L35" s="88"/>
      <c r="M35" s="89"/>
      <c r="N35" s="92" t="s">
        <v>25</v>
      </c>
      <c r="O35" s="133" t="s">
        <v>25</v>
      </c>
      <c r="P35" s="88">
        <f>_xlfn.IFNA(VLOOKUP(N35,'Maturity Levels'!B:C,2,0),0)</f>
        <v>1</v>
      </c>
      <c r="Q35" s="88">
        <f>_xlfn.IFNA(VLOOKUP(O35,'Maturity Levels'!B:C,2,0),0)</f>
        <v>1</v>
      </c>
      <c r="R35" s="88">
        <f t="shared" ref="R35:R36" si="3">P35</f>
        <v>1</v>
      </c>
      <c r="S35" s="88">
        <f t="shared" ref="S35:S36" si="4">Q35</f>
        <v>1</v>
      </c>
      <c r="T35" s="371">
        <f>AVERAGE(R35:R47)</f>
        <v>1.1333333333333333</v>
      </c>
      <c r="U35" s="375">
        <f>AVERAGE(S35:S47)</f>
        <v>1.0333333333333332</v>
      </c>
      <c r="V35" s="90"/>
      <c r="W35" s="89"/>
      <c r="X35" s="91"/>
    </row>
    <row r="36" spans="2:24" ht="409.5" customHeight="1" x14ac:dyDescent="0.3">
      <c r="B36" s="355"/>
      <c r="C36" s="347"/>
      <c r="D36" s="122" t="s">
        <v>512</v>
      </c>
      <c r="E36" s="74" t="s">
        <v>668</v>
      </c>
      <c r="F36" s="35" t="s">
        <v>23</v>
      </c>
      <c r="G36" s="42" t="s">
        <v>531</v>
      </c>
      <c r="H36" s="43" t="s">
        <v>543</v>
      </c>
      <c r="I36" s="92"/>
      <c r="J36" s="86" t="s">
        <v>23</v>
      </c>
      <c r="K36" s="94"/>
      <c r="L36" s="88"/>
      <c r="M36" s="89"/>
      <c r="N36" s="92" t="s">
        <v>25</v>
      </c>
      <c r="O36" s="133" t="s">
        <v>25</v>
      </c>
      <c r="P36" s="88">
        <f>_xlfn.IFNA(VLOOKUP(N36,'Maturity Levels'!B:C,2,0),0)</f>
        <v>1</v>
      </c>
      <c r="Q36" s="88">
        <f>_xlfn.IFNA(VLOOKUP(O36,'Maturity Levels'!B:C,2,0),0)</f>
        <v>1</v>
      </c>
      <c r="R36" s="88">
        <f t="shared" si="3"/>
        <v>1</v>
      </c>
      <c r="S36" s="88">
        <f t="shared" si="4"/>
        <v>1</v>
      </c>
      <c r="T36" s="364"/>
      <c r="U36" s="366"/>
      <c r="V36" s="90"/>
      <c r="W36" s="89"/>
      <c r="X36" s="91"/>
    </row>
    <row r="37" spans="2:24" ht="203.1" customHeight="1" x14ac:dyDescent="0.3">
      <c r="B37" s="355"/>
      <c r="C37" s="347"/>
      <c r="D37" s="123" t="s">
        <v>513</v>
      </c>
      <c r="E37" s="77" t="s">
        <v>669</v>
      </c>
      <c r="F37" s="68"/>
      <c r="G37" s="42" t="s">
        <v>71</v>
      </c>
      <c r="H37" s="42" t="s">
        <v>544</v>
      </c>
      <c r="I37" s="98"/>
      <c r="J37" s="99"/>
      <c r="K37" s="94" t="s">
        <v>23</v>
      </c>
      <c r="L37" s="88"/>
      <c r="M37" s="89"/>
      <c r="N37" s="92" t="s">
        <v>25</v>
      </c>
      <c r="O37" s="133" t="s">
        <v>25</v>
      </c>
      <c r="P37" s="88">
        <f>_xlfn.IFNA(VLOOKUP(N37,'Maturity Levels'!B:C,2,0),0)</f>
        <v>1</v>
      </c>
      <c r="Q37" s="88">
        <f>_xlfn.IFNA(VLOOKUP(O37,'Maturity Levels'!B:C,2,0),0)</f>
        <v>1</v>
      </c>
      <c r="R37" s="88">
        <f>P37</f>
        <v>1</v>
      </c>
      <c r="S37" s="88">
        <f>Q37</f>
        <v>1</v>
      </c>
      <c r="T37" s="364"/>
      <c r="U37" s="366"/>
      <c r="V37" s="90"/>
      <c r="W37" s="89"/>
      <c r="X37" s="91"/>
    </row>
    <row r="38" spans="2:24" ht="145.05000000000001" customHeight="1" x14ac:dyDescent="0.3">
      <c r="B38" s="355"/>
      <c r="C38" s="347"/>
      <c r="D38" s="123" t="s">
        <v>72</v>
      </c>
      <c r="E38" s="74" t="s">
        <v>670</v>
      </c>
      <c r="F38" s="68"/>
      <c r="G38" s="42" t="s">
        <v>73</v>
      </c>
      <c r="H38" s="42" t="s">
        <v>74</v>
      </c>
      <c r="I38" s="98"/>
      <c r="J38" s="99"/>
      <c r="K38" s="94" t="s">
        <v>23</v>
      </c>
      <c r="L38" s="88"/>
      <c r="M38" s="89"/>
      <c r="N38" s="92" t="s">
        <v>25</v>
      </c>
      <c r="O38" s="133" t="s">
        <v>25</v>
      </c>
      <c r="P38" s="88">
        <f>_xlfn.IFNA(VLOOKUP(N38,'Maturity Levels'!B:C,2,0),0)</f>
        <v>1</v>
      </c>
      <c r="Q38" s="88">
        <f>_xlfn.IFNA(VLOOKUP(O38,'Maturity Levels'!B:C,2,0),0)</f>
        <v>1</v>
      </c>
      <c r="R38" s="88">
        <f>P38</f>
        <v>1</v>
      </c>
      <c r="S38" s="88">
        <f>Q38</f>
        <v>1</v>
      </c>
      <c r="T38" s="364"/>
      <c r="U38" s="366"/>
      <c r="V38" s="90"/>
      <c r="W38" s="89"/>
      <c r="X38" s="91"/>
    </row>
    <row r="39" spans="2:24" ht="409.5" customHeight="1" x14ac:dyDescent="0.3">
      <c r="B39" s="355"/>
      <c r="C39" s="347"/>
      <c r="D39" s="327" t="s">
        <v>514</v>
      </c>
      <c r="E39" s="74" t="s">
        <v>671</v>
      </c>
      <c r="F39" s="35"/>
      <c r="G39" s="42" t="s">
        <v>75</v>
      </c>
      <c r="H39" s="43" t="s">
        <v>579</v>
      </c>
      <c r="I39" s="92"/>
      <c r="J39" s="86" t="s">
        <v>23</v>
      </c>
      <c r="K39" s="94"/>
      <c r="L39" s="88"/>
      <c r="M39" s="89"/>
      <c r="N39" s="92" t="s">
        <v>30</v>
      </c>
      <c r="O39" s="133" t="s">
        <v>30</v>
      </c>
      <c r="P39" s="88">
        <f>_xlfn.IFNA(VLOOKUP(N39,'Maturity Levels'!B:C,2,0),0)</f>
        <v>2</v>
      </c>
      <c r="Q39" s="88">
        <f>_xlfn.IFNA(VLOOKUP(O39,'Maturity Levels'!B:C,2,0),0)</f>
        <v>2</v>
      </c>
      <c r="R39" s="371">
        <f>AVERAGE(P39:P41)</f>
        <v>1.3333333333333333</v>
      </c>
      <c r="S39" s="371">
        <f>AVERAGE(Q39:Q41)</f>
        <v>1.3333333333333333</v>
      </c>
      <c r="T39" s="364"/>
      <c r="U39" s="366"/>
      <c r="V39" s="90"/>
      <c r="W39" s="89"/>
      <c r="X39" s="91"/>
    </row>
    <row r="40" spans="2:24" ht="109.2" x14ac:dyDescent="0.3">
      <c r="B40" s="355"/>
      <c r="C40" s="347"/>
      <c r="D40" s="328"/>
      <c r="E40" s="74"/>
      <c r="F40" s="35" t="s">
        <v>23</v>
      </c>
      <c r="G40" s="42" t="s">
        <v>76</v>
      </c>
      <c r="H40" s="43" t="s">
        <v>580</v>
      </c>
      <c r="I40" s="92"/>
      <c r="J40" s="93"/>
      <c r="K40" s="94" t="s">
        <v>23</v>
      </c>
      <c r="L40" s="88"/>
      <c r="M40" s="89"/>
      <c r="N40" s="92" t="s">
        <v>25</v>
      </c>
      <c r="O40" s="133" t="s">
        <v>25</v>
      </c>
      <c r="P40" s="88">
        <f>_xlfn.IFNA(VLOOKUP(N40,'Maturity Levels'!B:C,2,0),0)</f>
        <v>1</v>
      </c>
      <c r="Q40" s="88">
        <f>_xlfn.IFNA(VLOOKUP(O40,'Maturity Levels'!B:C,2,0),0)</f>
        <v>1</v>
      </c>
      <c r="R40" s="364"/>
      <c r="S40" s="364"/>
      <c r="T40" s="364"/>
      <c r="U40" s="366"/>
      <c r="V40" s="90"/>
      <c r="W40" s="89"/>
      <c r="X40" s="91"/>
    </row>
    <row r="41" spans="2:24" ht="31.2" x14ac:dyDescent="0.3">
      <c r="B41" s="355"/>
      <c r="C41" s="347"/>
      <c r="D41" s="330"/>
      <c r="E41" s="74"/>
      <c r="F41" s="35" t="s">
        <v>23</v>
      </c>
      <c r="G41" s="42" t="s">
        <v>77</v>
      </c>
      <c r="H41" s="43" t="s">
        <v>32</v>
      </c>
      <c r="I41" s="92"/>
      <c r="J41" s="93"/>
      <c r="K41" s="94" t="s">
        <v>23</v>
      </c>
      <c r="L41" s="88"/>
      <c r="M41" s="89"/>
      <c r="N41" s="92" t="s">
        <v>25</v>
      </c>
      <c r="O41" s="133" t="s">
        <v>25</v>
      </c>
      <c r="P41" s="88">
        <f>_xlfn.IFNA(VLOOKUP(N41,'Maturity Levels'!B:C,2,0),0)</f>
        <v>1</v>
      </c>
      <c r="Q41" s="88">
        <f>_xlfn.IFNA(VLOOKUP(O41,'Maturity Levels'!B:C,2,0),0)</f>
        <v>1</v>
      </c>
      <c r="R41" s="365"/>
      <c r="S41" s="365"/>
      <c r="T41" s="364"/>
      <c r="U41" s="366"/>
      <c r="V41" s="90"/>
      <c r="W41" s="89"/>
      <c r="X41" s="91"/>
    </row>
    <row r="42" spans="2:24" ht="232.05" customHeight="1" x14ac:dyDescent="0.3">
      <c r="B42" s="355"/>
      <c r="C42" s="347"/>
      <c r="D42" s="123" t="s">
        <v>78</v>
      </c>
      <c r="E42" s="74" t="s">
        <v>672</v>
      </c>
      <c r="F42" s="68"/>
      <c r="G42" s="42" t="s">
        <v>79</v>
      </c>
      <c r="H42" s="42" t="s">
        <v>569</v>
      </c>
      <c r="I42" s="98"/>
      <c r="J42" s="99"/>
      <c r="K42" s="94" t="s">
        <v>23</v>
      </c>
      <c r="L42" s="88"/>
      <c r="M42" s="89"/>
      <c r="N42" s="92" t="s">
        <v>30</v>
      </c>
      <c r="O42" s="133" t="s">
        <v>25</v>
      </c>
      <c r="P42" s="88">
        <f>_xlfn.IFNA(VLOOKUP(N42,'Maturity Levels'!B:C,2,0),0)</f>
        <v>2</v>
      </c>
      <c r="Q42" s="88">
        <f>_xlfn.IFNA(VLOOKUP(O42,'Maturity Levels'!B:C,2,0),0)</f>
        <v>1</v>
      </c>
      <c r="R42" s="88">
        <f>P42</f>
        <v>2</v>
      </c>
      <c r="S42" s="88">
        <f>Q42</f>
        <v>1</v>
      </c>
      <c r="T42" s="364"/>
      <c r="U42" s="366"/>
      <c r="V42" s="90"/>
      <c r="W42" s="89"/>
      <c r="X42" s="91"/>
    </row>
    <row r="43" spans="2:24" ht="124.8" x14ac:dyDescent="0.3">
      <c r="B43" s="355"/>
      <c r="C43" s="347"/>
      <c r="D43" s="327" t="s">
        <v>80</v>
      </c>
      <c r="E43" s="74" t="s">
        <v>673</v>
      </c>
      <c r="F43" s="35"/>
      <c r="G43" s="42" t="s">
        <v>81</v>
      </c>
      <c r="H43" s="42" t="s">
        <v>86</v>
      </c>
      <c r="I43" s="85"/>
      <c r="J43" s="86" t="s">
        <v>23</v>
      </c>
      <c r="K43" s="87"/>
      <c r="L43" s="88"/>
      <c r="M43" s="89"/>
      <c r="N43" s="85" t="s">
        <v>25</v>
      </c>
      <c r="O43" s="135" t="s">
        <v>25</v>
      </c>
      <c r="P43" s="88">
        <f>_xlfn.IFNA(VLOOKUP(N43,'Maturity Levels'!B:C,2,0),0)</f>
        <v>1</v>
      </c>
      <c r="Q43" s="88">
        <f>_xlfn.IFNA(VLOOKUP(O43,'Maturity Levels'!B:C,2,0),0)</f>
        <v>1</v>
      </c>
      <c r="R43" s="371">
        <f>AVERAGE(P43:P44)</f>
        <v>1</v>
      </c>
      <c r="S43" s="371">
        <f>AVERAGE(Q43:Q44)</f>
        <v>1</v>
      </c>
      <c r="T43" s="364"/>
      <c r="U43" s="366"/>
      <c r="V43" s="90"/>
      <c r="W43" s="89"/>
      <c r="X43" s="91"/>
    </row>
    <row r="44" spans="2:24" ht="46.8" x14ac:dyDescent="0.3">
      <c r="B44" s="355"/>
      <c r="C44" s="347"/>
      <c r="D44" s="330"/>
      <c r="E44" s="74"/>
      <c r="F44" s="35"/>
      <c r="G44" s="42" t="s">
        <v>82</v>
      </c>
      <c r="H44" s="42" t="s">
        <v>83</v>
      </c>
      <c r="I44" s="85"/>
      <c r="J44" s="86"/>
      <c r="K44" s="94" t="s">
        <v>23</v>
      </c>
      <c r="L44" s="88"/>
      <c r="M44" s="89"/>
      <c r="N44" s="92" t="s">
        <v>25</v>
      </c>
      <c r="O44" s="133" t="s">
        <v>25</v>
      </c>
      <c r="P44" s="88">
        <f>_xlfn.IFNA(VLOOKUP(N44,'Maturity Levels'!B:C,2,0),0)</f>
        <v>1</v>
      </c>
      <c r="Q44" s="88">
        <f>_xlfn.IFNA(VLOOKUP(O44,'Maturity Levels'!B:C,2,0),0)</f>
        <v>1</v>
      </c>
      <c r="R44" s="365"/>
      <c r="S44" s="365"/>
      <c r="T44" s="364"/>
      <c r="U44" s="366"/>
      <c r="V44" s="90"/>
      <c r="W44" s="89"/>
      <c r="X44" s="91"/>
    </row>
    <row r="45" spans="2:24" ht="217.5" customHeight="1" x14ac:dyDescent="0.3">
      <c r="B45" s="355"/>
      <c r="C45" s="347"/>
      <c r="D45" s="122" t="s">
        <v>84</v>
      </c>
      <c r="E45" s="74" t="s">
        <v>674</v>
      </c>
      <c r="F45" s="35"/>
      <c r="G45" s="42" t="s">
        <v>85</v>
      </c>
      <c r="H45" s="42" t="s">
        <v>86</v>
      </c>
      <c r="I45" s="85"/>
      <c r="J45" s="86" t="s">
        <v>23</v>
      </c>
      <c r="K45" s="87"/>
      <c r="L45" s="88"/>
      <c r="M45" s="89"/>
      <c r="N45" s="92" t="s">
        <v>25</v>
      </c>
      <c r="O45" s="133" t="s">
        <v>25</v>
      </c>
      <c r="P45" s="88">
        <f>_xlfn.IFNA(VLOOKUP(N45,'Maturity Levels'!B:C,2,0),0)</f>
        <v>1</v>
      </c>
      <c r="Q45" s="88">
        <f>_xlfn.IFNA(VLOOKUP(O45,'Maturity Levels'!B:C,2,0),0)</f>
        <v>1</v>
      </c>
      <c r="R45" s="88">
        <f t="shared" ref="R45:S47" si="5">P45</f>
        <v>1</v>
      </c>
      <c r="S45" s="88">
        <f t="shared" si="5"/>
        <v>1</v>
      </c>
      <c r="T45" s="364"/>
      <c r="U45" s="366"/>
      <c r="V45" s="90"/>
      <c r="W45" s="89"/>
      <c r="X45" s="91"/>
    </row>
    <row r="46" spans="2:24" ht="275.55" customHeight="1" x14ac:dyDescent="0.3">
      <c r="B46" s="355"/>
      <c r="C46" s="347"/>
      <c r="D46" s="123" t="s">
        <v>515</v>
      </c>
      <c r="E46" s="74" t="s">
        <v>675</v>
      </c>
      <c r="F46" s="68"/>
      <c r="G46" s="42" t="s">
        <v>87</v>
      </c>
      <c r="H46" s="42" t="s">
        <v>570</v>
      </c>
      <c r="I46" s="98"/>
      <c r="J46" s="99"/>
      <c r="K46" s="94" t="s">
        <v>23</v>
      </c>
      <c r="L46" s="88"/>
      <c r="M46" s="89"/>
      <c r="N46" s="92" t="s">
        <v>25</v>
      </c>
      <c r="O46" s="133" t="s">
        <v>25</v>
      </c>
      <c r="P46" s="88">
        <f>_xlfn.IFNA(VLOOKUP(N46,'Maturity Levels'!B:C,2,0),0)</f>
        <v>1</v>
      </c>
      <c r="Q46" s="88">
        <f>_xlfn.IFNA(VLOOKUP(O46,'Maturity Levels'!B:C,2,0),0)</f>
        <v>1</v>
      </c>
      <c r="R46" s="88">
        <f t="shared" si="5"/>
        <v>1</v>
      </c>
      <c r="S46" s="88">
        <f t="shared" si="5"/>
        <v>1</v>
      </c>
      <c r="T46" s="364"/>
      <c r="U46" s="366"/>
      <c r="V46" s="90"/>
      <c r="W46" s="89"/>
      <c r="X46" s="91"/>
    </row>
    <row r="47" spans="2:24" ht="304.5" customHeight="1" x14ac:dyDescent="0.3">
      <c r="B47" s="355"/>
      <c r="C47" s="346"/>
      <c r="D47" s="123" t="s">
        <v>88</v>
      </c>
      <c r="E47" s="74" t="s">
        <v>676</v>
      </c>
      <c r="F47" s="68"/>
      <c r="G47" s="42" t="s">
        <v>89</v>
      </c>
      <c r="H47" s="70" t="s">
        <v>565</v>
      </c>
      <c r="I47" s="98"/>
      <c r="J47" s="99"/>
      <c r="K47" s="94" t="s">
        <v>23</v>
      </c>
      <c r="L47" s="88"/>
      <c r="M47" s="89"/>
      <c r="N47" s="92" t="s">
        <v>25</v>
      </c>
      <c r="O47" s="133" t="s">
        <v>25</v>
      </c>
      <c r="P47" s="88">
        <f>_xlfn.IFNA(VLOOKUP(N47,'Maturity Levels'!B:C,2,0),0)</f>
        <v>1</v>
      </c>
      <c r="Q47" s="88">
        <f>_xlfn.IFNA(VLOOKUP(O47,'Maturity Levels'!B:C,2,0),0)</f>
        <v>1</v>
      </c>
      <c r="R47" s="88">
        <f t="shared" si="5"/>
        <v>1</v>
      </c>
      <c r="S47" s="88">
        <f t="shared" si="5"/>
        <v>1</v>
      </c>
      <c r="T47" s="365"/>
      <c r="U47" s="367"/>
      <c r="V47" s="90"/>
      <c r="W47" s="89"/>
      <c r="X47" s="91"/>
    </row>
    <row r="48" spans="2:24" ht="87" customHeight="1" x14ac:dyDescent="0.3">
      <c r="B48" s="340" t="s">
        <v>643</v>
      </c>
      <c r="C48" s="345" t="s">
        <v>90</v>
      </c>
      <c r="D48" s="327" t="s">
        <v>91</v>
      </c>
      <c r="E48" s="74" t="s">
        <v>677</v>
      </c>
      <c r="F48" s="35"/>
      <c r="G48" s="42" t="s">
        <v>92</v>
      </c>
      <c r="H48" s="42" t="s">
        <v>582</v>
      </c>
      <c r="I48" s="95" t="s">
        <v>23</v>
      </c>
      <c r="J48" s="86"/>
      <c r="K48" s="87"/>
      <c r="L48" s="88"/>
      <c r="M48" s="89"/>
      <c r="N48" s="85" t="s">
        <v>30</v>
      </c>
      <c r="O48" s="135" t="s">
        <v>35</v>
      </c>
      <c r="P48" s="88">
        <f>_xlfn.IFNA(VLOOKUP(N48,'Maturity Levels'!B:C,2,0),0)</f>
        <v>2</v>
      </c>
      <c r="Q48" s="88">
        <f>_xlfn.IFNA(VLOOKUP(O48,'Maturity Levels'!B:C,2,0),0)</f>
        <v>4</v>
      </c>
      <c r="R48" s="371">
        <f>AVERAGE(P48:P51)</f>
        <v>2</v>
      </c>
      <c r="S48" s="371">
        <f>AVERAGE(Q48:Q51)</f>
        <v>3.5</v>
      </c>
      <c r="T48" s="371">
        <f>AVERAGE(R48:R68)</f>
        <v>2.4285714285714284</v>
      </c>
      <c r="U48" s="375">
        <f>AVERAGE(S48:S68)</f>
        <v>3.0357142857142856</v>
      </c>
      <c r="V48" s="90"/>
      <c r="W48" s="89"/>
      <c r="X48" s="91"/>
    </row>
    <row r="49" spans="2:24" ht="62.4" x14ac:dyDescent="0.3">
      <c r="B49" s="340"/>
      <c r="C49" s="347"/>
      <c r="D49" s="328"/>
      <c r="E49" s="74"/>
      <c r="F49" s="35"/>
      <c r="G49" s="42" t="s">
        <v>93</v>
      </c>
      <c r="H49" s="47" t="s">
        <v>583</v>
      </c>
      <c r="I49" s="95"/>
      <c r="J49" s="86" t="s">
        <v>23</v>
      </c>
      <c r="K49" s="97"/>
      <c r="L49" s="88"/>
      <c r="M49" s="89"/>
      <c r="N49" s="95" t="s">
        <v>30</v>
      </c>
      <c r="O49" s="136" t="s">
        <v>35</v>
      </c>
      <c r="P49" s="88">
        <f>_xlfn.IFNA(VLOOKUP(N49,'Maturity Levels'!B:C,2,0),0)</f>
        <v>2</v>
      </c>
      <c r="Q49" s="88">
        <f>_xlfn.IFNA(VLOOKUP(O49,'Maturity Levels'!B:C,2,0),0)</f>
        <v>4</v>
      </c>
      <c r="R49" s="364"/>
      <c r="S49" s="364"/>
      <c r="T49" s="364"/>
      <c r="U49" s="366"/>
      <c r="V49" s="90"/>
      <c r="W49" s="89"/>
      <c r="X49" s="91"/>
    </row>
    <row r="50" spans="2:24" ht="46.8" x14ac:dyDescent="0.3">
      <c r="B50" s="340"/>
      <c r="C50" s="347"/>
      <c r="D50" s="328"/>
      <c r="E50" s="74"/>
      <c r="F50" s="35"/>
      <c r="G50" s="42" t="s">
        <v>94</v>
      </c>
      <c r="H50" s="47" t="s">
        <v>587</v>
      </c>
      <c r="I50" s="95"/>
      <c r="J50" s="86" t="s">
        <v>23</v>
      </c>
      <c r="K50" s="97"/>
      <c r="L50" s="88"/>
      <c r="M50" s="89"/>
      <c r="N50" s="95" t="s">
        <v>30</v>
      </c>
      <c r="O50" s="136" t="s">
        <v>24</v>
      </c>
      <c r="P50" s="88">
        <f>_xlfn.IFNA(VLOOKUP(N50,'Maturity Levels'!B:C,2,0),0)</f>
        <v>2</v>
      </c>
      <c r="Q50" s="88">
        <f>_xlfn.IFNA(VLOOKUP(O50,'Maturity Levels'!B:C,2,0),0)</f>
        <v>3</v>
      </c>
      <c r="R50" s="364"/>
      <c r="S50" s="364"/>
      <c r="T50" s="364"/>
      <c r="U50" s="366"/>
      <c r="V50" s="90"/>
      <c r="W50" s="89"/>
      <c r="X50" s="91"/>
    </row>
    <row r="51" spans="2:24" ht="46.8" x14ac:dyDescent="0.3">
      <c r="B51" s="340"/>
      <c r="C51" s="347"/>
      <c r="D51" s="330"/>
      <c r="E51" s="74"/>
      <c r="F51" s="35"/>
      <c r="G51" s="42" t="s">
        <v>95</v>
      </c>
      <c r="H51" s="42" t="s">
        <v>586</v>
      </c>
      <c r="I51" s="85"/>
      <c r="J51" s="86"/>
      <c r="K51" s="94" t="s">
        <v>23</v>
      </c>
      <c r="L51" s="88"/>
      <c r="M51" s="89"/>
      <c r="N51" s="92" t="s">
        <v>30</v>
      </c>
      <c r="O51" s="133" t="s">
        <v>24</v>
      </c>
      <c r="P51" s="88">
        <f>_xlfn.IFNA(VLOOKUP(N51,'Maturity Levels'!B:C,2,0),0)</f>
        <v>2</v>
      </c>
      <c r="Q51" s="88">
        <f>_xlfn.IFNA(VLOOKUP(O51,'Maturity Levels'!B:C,2,0),0)</f>
        <v>3</v>
      </c>
      <c r="R51" s="365"/>
      <c r="S51" s="365"/>
      <c r="T51" s="364"/>
      <c r="U51" s="366"/>
      <c r="V51" s="90"/>
      <c r="W51" s="89"/>
      <c r="X51" s="91"/>
    </row>
    <row r="52" spans="2:24" ht="145.05000000000001" customHeight="1" x14ac:dyDescent="0.3">
      <c r="B52" s="340"/>
      <c r="C52" s="347"/>
      <c r="D52" s="327" t="s">
        <v>96</v>
      </c>
      <c r="E52" s="74" t="s">
        <v>678</v>
      </c>
      <c r="F52" s="35"/>
      <c r="G52" s="42" t="s">
        <v>97</v>
      </c>
      <c r="H52" s="42" t="s">
        <v>592</v>
      </c>
      <c r="I52" s="95" t="s">
        <v>23</v>
      </c>
      <c r="J52" s="86"/>
      <c r="K52" s="87"/>
      <c r="L52" s="88"/>
      <c r="M52" s="89"/>
      <c r="N52" s="85" t="s">
        <v>30</v>
      </c>
      <c r="O52" s="135" t="s">
        <v>35</v>
      </c>
      <c r="P52" s="88">
        <f>_xlfn.IFNA(VLOOKUP(N52,'Maturity Levels'!B:C,2,0),0)</f>
        <v>2</v>
      </c>
      <c r="Q52" s="88">
        <f>_xlfn.IFNA(VLOOKUP(O52,'Maturity Levels'!B:C,2,0),0)</f>
        <v>4</v>
      </c>
      <c r="R52" s="371">
        <f>AVERAGE(P52:P56)</f>
        <v>3</v>
      </c>
      <c r="S52" s="371">
        <f>AVERAGE(Q52:Q56)</f>
        <v>4</v>
      </c>
      <c r="T52" s="364"/>
      <c r="U52" s="366"/>
      <c r="V52" s="90"/>
      <c r="W52" s="89"/>
      <c r="X52" s="91"/>
    </row>
    <row r="53" spans="2:24" ht="46.8" x14ac:dyDescent="0.3">
      <c r="B53" s="340"/>
      <c r="C53" s="347"/>
      <c r="D53" s="328"/>
      <c r="E53" s="74"/>
      <c r="F53" s="35"/>
      <c r="G53" s="42" t="s">
        <v>98</v>
      </c>
      <c r="H53" s="43" t="s">
        <v>545</v>
      </c>
      <c r="I53" s="92"/>
      <c r="J53" s="86" t="s">
        <v>23</v>
      </c>
      <c r="K53" s="94"/>
      <c r="L53" s="88"/>
      <c r="M53" s="89"/>
      <c r="N53" s="92" t="s">
        <v>30</v>
      </c>
      <c r="O53" s="133" t="s">
        <v>35</v>
      </c>
      <c r="P53" s="88">
        <f>_xlfn.IFNA(VLOOKUP(N53,'Maturity Levels'!B:C,2,0),0)</f>
        <v>2</v>
      </c>
      <c r="Q53" s="88">
        <f>_xlfn.IFNA(VLOOKUP(O53,'Maturity Levels'!B:C,2,0),0)</f>
        <v>4</v>
      </c>
      <c r="R53" s="364"/>
      <c r="S53" s="364"/>
      <c r="T53" s="364"/>
      <c r="U53" s="366"/>
      <c r="V53" s="90"/>
      <c r="W53" s="89"/>
      <c r="X53" s="91"/>
    </row>
    <row r="54" spans="2:24" ht="46.8" x14ac:dyDescent="0.3">
      <c r="B54" s="340"/>
      <c r="C54" s="347"/>
      <c r="D54" s="328"/>
      <c r="E54" s="74"/>
      <c r="F54" s="35"/>
      <c r="G54" s="42" t="s">
        <v>99</v>
      </c>
      <c r="H54" s="42" t="s">
        <v>32</v>
      </c>
      <c r="I54" s="85"/>
      <c r="J54" s="86" t="s">
        <v>23</v>
      </c>
      <c r="K54" s="87"/>
      <c r="L54" s="88"/>
      <c r="M54" s="89"/>
      <c r="N54" s="85" t="s">
        <v>24</v>
      </c>
      <c r="O54" s="135" t="s">
        <v>24</v>
      </c>
      <c r="P54" s="88">
        <f>_xlfn.IFNA(VLOOKUP(N54,'Maturity Levels'!B:C,2,0),0)</f>
        <v>3</v>
      </c>
      <c r="Q54" s="88">
        <f>_xlfn.IFNA(VLOOKUP(O54,'Maturity Levels'!B:C,2,0),0)</f>
        <v>3</v>
      </c>
      <c r="R54" s="364"/>
      <c r="S54" s="364"/>
      <c r="T54" s="364"/>
      <c r="U54" s="366"/>
      <c r="V54" s="90"/>
      <c r="W54" s="89"/>
      <c r="X54" s="142" t="s">
        <v>760</v>
      </c>
    </row>
    <row r="55" spans="2:24" ht="62.4" x14ac:dyDescent="0.3">
      <c r="B55" s="340"/>
      <c r="C55" s="347"/>
      <c r="D55" s="328"/>
      <c r="E55" s="74"/>
      <c r="F55" s="35"/>
      <c r="G55" s="42" t="s">
        <v>100</v>
      </c>
      <c r="H55" s="43" t="s">
        <v>597</v>
      </c>
      <c r="I55" s="92"/>
      <c r="J55" s="86" t="s">
        <v>23</v>
      </c>
      <c r="K55" s="94"/>
      <c r="L55" s="88"/>
      <c r="M55" s="89"/>
      <c r="N55" s="92" t="s">
        <v>35</v>
      </c>
      <c r="O55" s="133" t="s">
        <v>37</v>
      </c>
      <c r="P55" s="88">
        <f>_xlfn.IFNA(VLOOKUP(N55,'Maturity Levels'!B:C,2,0),0)</f>
        <v>4</v>
      </c>
      <c r="Q55" s="88">
        <f>_xlfn.IFNA(VLOOKUP(O55,'Maturity Levels'!B:C,2,0),0)</f>
        <v>5</v>
      </c>
      <c r="R55" s="364"/>
      <c r="S55" s="364"/>
      <c r="T55" s="364"/>
      <c r="U55" s="366"/>
      <c r="V55" s="90"/>
      <c r="W55" s="89"/>
      <c r="X55" s="142"/>
    </row>
    <row r="56" spans="2:24" ht="62.4" x14ac:dyDescent="0.3">
      <c r="B56" s="340"/>
      <c r="C56" s="347"/>
      <c r="D56" s="330"/>
      <c r="E56" s="74"/>
      <c r="F56" s="35"/>
      <c r="G56" s="42" t="s">
        <v>101</v>
      </c>
      <c r="H56" s="43" t="s">
        <v>599</v>
      </c>
      <c r="I56" s="92"/>
      <c r="J56" s="93"/>
      <c r="K56" s="94" t="s">
        <v>23</v>
      </c>
      <c r="L56" s="88"/>
      <c r="M56" s="89"/>
      <c r="N56" s="92" t="s">
        <v>35</v>
      </c>
      <c r="O56" s="133" t="s">
        <v>35</v>
      </c>
      <c r="P56" s="88">
        <f>_xlfn.IFNA(VLOOKUP(N56,'Maturity Levels'!B:C,2,0),0)</f>
        <v>4</v>
      </c>
      <c r="Q56" s="88">
        <f>_xlfn.IFNA(VLOOKUP(O56,'Maturity Levels'!B:C,2,0),0)</f>
        <v>4</v>
      </c>
      <c r="R56" s="365"/>
      <c r="S56" s="365"/>
      <c r="T56" s="364"/>
      <c r="U56" s="366"/>
      <c r="V56" s="90"/>
      <c r="W56" s="89"/>
      <c r="X56" s="142" t="s">
        <v>762</v>
      </c>
    </row>
    <row r="57" spans="2:24" ht="124.8" x14ac:dyDescent="0.3">
      <c r="B57" s="340"/>
      <c r="C57" s="347"/>
      <c r="D57" s="327" t="s">
        <v>102</v>
      </c>
      <c r="E57" s="74" t="s">
        <v>679</v>
      </c>
      <c r="F57" s="35"/>
      <c r="G57" s="42" t="s">
        <v>103</v>
      </c>
      <c r="H57" s="42" t="s">
        <v>602</v>
      </c>
      <c r="I57" s="95" t="s">
        <v>23</v>
      </c>
      <c r="J57" s="86"/>
      <c r="K57" s="87"/>
      <c r="L57" s="88"/>
      <c r="M57" s="89"/>
      <c r="N57" s="85" t="s">
        <v>35</v>
      </c>
      <c r="O57" s="135" t="s">
        <v>24</v>
      </c>
      <c r="P57" s="88">
        <f>_xlfn.IFNA(VLOOKUP(N57,'Maturity Levels'!B:C,2,0),0)</f>
        <v>4</v>
      </c>
      <c r="Q57" s="88">
        <f>_xlfn.IFNA(VLOOKUP(O57,'Maturity Levels'!B:C,2,0),0)</f>
        <v>3</v>
      </c>
      <c r="R57" s="371">
        <f>AVERAGE(P57:P60)</f>
        <v>3</v>
      </c>
      <c r="S57" s="371">
        <f>AVERAGE(Q57:Q60)</f>
        <v>3.75</v>
      </c>
      <c r="T57" s="364"/>
      <c r="U57" s="366"/>
      <c r="V57" s="90"/>
      <c r="W57" s="89"/>
      <c r="X57" s="142" t="s">
        <v>779</v>
      </c>
    </row>
    <row r="58" spans="2:24" ht="109.2" x14ac:dyDescent="0.3">
      <c r="B58" s="340"/>
      <c r="C58" s="347"/>
      <c r="D58" s="328"/>
      <c r="E58" s="74"/>
      <c r="F58" s="35"/>
      <c r="G58" s="42" t="s">
        <v>104</v>
      </c>
      <c r="H58" s="42" t="s">
        <v>605</v>
      </c>
      <c r="I58" s="85"/>
      <c r="J58" s="86" t="s">
        <v>23</v>
      </c>
      <c r="K58" s="87"/>
      <c r="L58" s="88"/>
      <c r="M58" s="89"/>
      <c r="N58" s="85" t="s">
        <v>35</v>
      </c>
      <c r="O58" s="135" t="s">
        <v>35</v>
      </c>
      <c r="P58" s="88">
        <f>_xlfn.IFNA(VLOOKUP(N58,'Maturity Levels'!B:C,2,0),0)</f>
        <v>4</v>
      </c>
      <c r="Q58" s="88">
        <f>_xlfn.IFNA(VLOOKUP(O58,'Maturity Levels'!B:C,2,0),0)</f>
        <v>4</v>
      </c>
      <c r="R58" s="364"/>
      <c r="S58" s="364"/>
      <c r="T58" s="364"/>
      <c r="U58" s="366"/>
      <c r="V58" s="90"/>
      <c r="W58" s="89"/>
      <c r="X58" s="91"/>
    </row>
    <row r="59" spans="2:24" ht="109.2" x14ac:dyDescent="0.3">
      <c r="B59" s="340"/>
      <c r="C59" s="347"/>
      <c r="D59" s="328"/>
      <c r="E59" s="74"/>
      <c r="F59" s="35"/>
      <c r="G59" s="42" t="s">
        <v>105</v>
      </c>
      <c r="H59" s="42" t="s">
        <v>607</v>
      </c>
      <c r="I59" s="85"/>
      <c r="J59" s="86"/>
      <c r="K59" s="94" t="s">
        <v>23</v>
      </c>
      <c r="L59" s="88"/>
      <c r="M59" s="89"/>
      <c r="N59" s="92" t="s">
        <v>30</v>
      </c>
      <c r="O59" s="133" t="s">
        <v>35</v>
      </c>
      <c r="P59" s="88">
        <f>_xlfn.IFNA(VLOOKUP(N59,'Maturity Levels'!B:C,2,0),0)</f>
        <v>2</v>
      </c>
      <c r="Q59" s="88">
        <f>_xlfn.IFNA(VLOOKUP(O59,'Maturity Levels'!B:C,2,0),0)</f>
        <v>4</v>
      </c>
      <c r="R59" s="364"/>
      <c r="S59" s="364"/>
      <c r="T59" s="364"/>
      <c r="U59" s="366"/>
      <c r="V59" s="90"/>
      <c r="W59" s="89"/>
      <c r="X59" s="91"/>
    </row>
    <row r="60" spans="2:24" ht="124.8" x14ac:dyDescent="0.3">
      <c r="B60" s="340"/>
      <c r="C60" s="347"/>
      <c r="D60" s="330"/>
      <c r="E60" s="74"/>
      <c r="F60" s="35" t="s">
        <v>23</v>
      </c>
      <c r="G60" s="42" t="s">
        <v>106</v>
      </c>
      <c r="H60" s="43" t="s">
        <v>609</v>
      </c>
      <c r="I60" s="92"/>
      <c r="J60" s="93"/>
      <c r="K60" s="94" t="s">
        <v>23</v>
      </c>
      <c r="L60" s="88"/>
      <c r="M60" s="89"/>
      <c r="N60" s="92" t="s">
        <v>30</v>
      </c>
      <c r="O60" s="133" t="s">
        <v>35</v>
      </c>
      <c r="P60" s="88">
        <f>_xlfn.IFNA(VLOOKUP(N60,'Maturity Levels'!B:C,2,0),0)</f>
        <v>2</v>
      </c>
      <c r="Q60" s="88">
        <f>_xlfn.IFNA(VLOOKUP(O60,'Maturity Levels'!B:C,2,0),0)</f>
        <v>4</v>
      </c>
      <c r="R60" s="365"/>
      <c r="S60" s="365"/>
      <c r="T60" s="364"/>
      <c r="U60" s="366"/>
      <c r="V60" s="90"/>
      <c r="W60" s="89"/>
      <c r="X60" s="91"/>
    </row>
    <row r="61" spans="2:24" ht="159.6" customHeight="1" x14ac:dyDescent="0.3">
      <c r="B61" s="340"/>
      <c r="C61" s="347"/>
      <c r="D61" s="331" t="s">
        <v>516</v>
      </c>
      <c r="E61" s="74" t="s">
        <v>680</v>
      </c>
      <c r="F61" s="35"/>
      <c r="G61" s="42" t="s">
        <v>107</v>
      </c>
      <c r="H61" s="42" t="s">
        <v>611</v>
      </c>
      <c r="I61" s="85"/>
      <c r="J61" s="86" t="s">
        <v>23</v>
      </c>
      <c r="K61" s="87"/>
      <c r="L61" s="88"/>
      <c r="M61" s="89"/>
      <c r="N61" s="85" t="s">
        <v>35</v>
      </c>
      <c r="O61" s="135" t="s">
        <v>35</v>
      </c>
      <c r="P61" s="88">
        <f>_xlfn.IFNA(VLOOKUP(N61,'Maturity Levels'!B:C,2,0),0)</f>
        <v>4</v>
      </c>
      <c r="Q61" s="88">
        <f>_xlfn.IFNA(VLOOKUP(O61,'Maturity Levels'!B:C,2,0),0)</f>
        <v>4</v>
      </c>
      <c r="R61" s="371">
        <f>AVERAGE(P61:P62)</f>
        <v>3</v>
      </c>
      <c r="S61" s="371">
        <f>AVERAGE(Q61:Q62)</f>
        <v>4</v>
      </c>
      <c r="T61" s="364"/>
      <c r="U61" s="366"/>
      <c r="V61" s="90"/>
      <c r="W61" s="89"/>
      <c r="X61" s="91"/>
    </row>
    <row r="62" spans="2:24" ht="31.2" x14ac:dyDescent="0.3">
      <c r="B62" s="340"/>
      <c r="C62" s="347"/>
      <c r="D62" s="332"/>
      <c r="E62" s="74"/>
      <c r="F62" s="35"/>
      <c r="G62" s="42" t="s">
        <v>108</v>
      </c>
      <c r="H62" s="42" t="s">
        <v>109</v>
      </c>
      <c r="I62" s="85"/>
      <c r="J62" s="86"/>
      <c r="K62" s="94" t="s">
        <v>23</v>
      </c>
      <c r="L62" s="88"/>
      <c r="M62" s="89"/>
      <c r="N62" s="92" t="s">
        <v>30</v>
      </c>
      <c r="O62" s="133" t="s">
        <v>35</v>
      </c>
      <c r="P62" s="88">
        <f>_xlfn.IFNA(VLOOKUP(N62,'Maturity Levels'!B:C,2,0),0)</f>
        <v>2</v>
      </c>
      <c r="Q62" s="88">
        <f>_xlfn.IFNA(VLOOKUP(O62,'Maturity Levels'!B:C,2,0),0)</f>
        <v>4</v>
      </c>
      <c r="R62" s="365"/>
      <c r="S62" s="365"/>
      <c r="T62" s="364"/>
      <c r="U62" s="366"/>
      <c r="V62" s="90"/>
      <c r="W62" s="89"/>
      <c r="X62" s="91"/>
    </row>
    <row r="63" spans="2:24" ht="101.55" customHeight="1" x14ac:dyDescent="0.3">
      <c r="B63" s="341"/>
      <c r="C63" s="347"/>
      <c r="D63" s="327" t="s">
        <v>110</v>
      </c>
      <c r="E63" s="76" t="s">
        <v>681</v>
      </c>
      <c r="F63" s="36"/>
      <c r="G63" s="368" t="s">
        <v>111</v>
      </c>
      <c r="H63" s="42" t="s">
        <v>584</v>
      </c>
      <c r="I63" s="95" t="s">
        <v>23</v>
      </c>
      <c r="J63" s="86"/>
      <c r="K63" s="87"/>
      <c r="L63" s="88"/>
      <c r="M63" s="89"/>
      <c r="N63" s="100" t="s">
        <v>25</v>
      </c>
      <c r="O63" s="130" t="s">
        <v>25</v>
      </c>
      <c r="P63" s="88">
        <f>_xlfn.IFNA(VLOOKUP(N63,'Maturity Levels'!B:C,2,0),0)</f>
        <v>1</v>
      </c>
      <c r="Q63" s="88">
        <f>_xlfn.IFNA(VLOOKUP(O63,'Maturity Levels'!B:C,2,0),0)</f>
        <v>1</v>
      </c>
      <c r="R63" s="371">
        <f>P63</f>
        <v>1</v>
      </c>
      <c r="S63" s="371">
        <f>Q63</f>
        <v>1</v>
      </c>
      <c r="T63" s="364"/>
      <c r="U63" s="366"/>
      <c r="V63" s="90"/>
      <c r="W63" s="89"/>
      <c r="X63" s="91"/>
    </row>
    <row r="64" spans="2:24" ht="156" x14ac:dyDescent="0.3">
      <c r="B64" s="342"/>
      <c r="C64" s="359"/>
      <c r="D64" s="328"/>
      <c r="E64" s="74"/>
      <c r="F64" s="67"/>
      <c r="G64" s="369"/>
      <c r="H64" s="43" t="s">
        <v>614</v>
      </c>
      <c r="I64" s="92"/>
      <c r="J64" s="93"/>
      <c r="K64" s="94" t="s">
        <v>23</v>
      </c>
      <c r="L64" s="88"/>
      <c r="M64" s="89"/>
      <c r="N64" s="101" t="s">
        <v>25</v>
      </c>
      <c r="O64" s="131" t="s">
        <v>25</v>
      </c>
      <c r="P64" s="88">
        <f>_xlfn.IFNA(VLOOKUP(N64,'Maturity Levels'!B:C,2,0),0)</f>
        <v>1</v>
      </c>
      <c r="Q64" s="88">
        <f>_xlfn.IFNA(VLOOKUP(O64,'Maturity Levels'!B:C,2,0),0)</f>
        <v>1</v>
      </c>
      <c r="R64" s="364"/>
      <c r="S64" s="364"/>
      <c r="T64" s="364"/>
      <c r="U64" s="366"/>
      <c r="V64" s="90"/>
      <c r="W64" s="89"/>
      <c r="X64" s="91"/>
    </row>
    <row r="65" spans="1:24" ht="46.8" x14ac:dyDescent="0.3">
      <c r="B65" s="342"/>
      <c r="C65" s="359"/>
      <c r="D65" s="330"/>
      <c r="E65" s="74"/>
      <c r="F65" s="34"/>
      <c r="G65" s="370"/>
      <c r="H65" s="43" t="s">
        <v>112</v>
      </c>
      <c r="I65" s="92"/>
      <c r="J65" s="93"/>
      <c r="K65" s="94" t="s">
        <v>23</v>
      </c>
      <c r="L65" s="88"/>
      <c r="M65" s="89"/>
      <c r="N65" s="102" t="s">
        <v>25</v>
      </c>
      <c r="O65" s="132" t="s">
        <v>25</v>
      </c>
      <c r="P65" s="88">
        <f>_xlfn.IFNA(VLOOKUP(N65,'Maturity Levels'!B:C,2,0),0)</f>
        <v>1</v>
      </c>
      <c r="Q65" s="88">
        <f>_xlfn.IFNA(VLOOKUP(O65,'Maturity Levels'!B:C,2,0),0)</f>
        <v>1</v>
      </c>
      <c r="R65" s="365"/>
      <c r="S65" s="365"/>
      <c r="T65" s="364"/>
      <c r="U65" s="366"/>
      <c r="V65" s="90"/>
      <c r="W65" s="89"/>
      <c r="X65" s="91"/>
    </row>
    <row r="66" spans="1:24" s="452" customFormat="1" ht="217.5" customHeight="1" x14ac:dyDescent="0.3">
      <c r="A66" s="148"/>
      <c r="B66" s="342"/>
      <c r="C66" s="359"/>
      <c r="D66" s="453" t="s">
        <v>113</v>
      </c>
      <c r="E66" s="454" t="s">
        <v>682</v>
      </c>
      <c r="F66" s="455"/>
      <c r="G66" s="456" t="s">
        <v>114</v>
      </c>
      <c r="H66" s="456" t="s">
        <v>555</v>
      </c>
      <c r="I66" s="457"/>
      <c r="J66" s="458"/>
      <c r="K66" s="459" t="s">
        <v>23</v>
      </c>
      <c r="L66" s="460"/>
      <c r="M66" s="461"/>
      <c r="N66" s="462" t="s">
        <v>30</v>
      </c>
      <c r="O66" s="463" t="s">
        <v>25</v>
      </c>
      <c r="P66" s="145">
        <f>_xlfn.IFNA(VLOOKUP(N66,'Maturity Levels'!B:C,2,0),0)</f>
        <v>2</v>
      </c>
      <c r="Q66" s="145">
        <f>_xlfn.IFNA(VLOOKUP(O66,'Maturity Levels'!B:C,2,0),0)</f>
        <v>1</v>
      </c>
      <c r="R66" s="145">
        <f>P66</f>
        <v>2</v>
      </c>
      <c r="S66" s="145">
        <f>Q66</f>
        <v>1</v>
      </c>
      <c r="T66" s="364"/>
      <c r="U66" s="366"/>
      <c r="V66" s="147"/>
      <c r="W66" s="146"/>
      <c r="X66" s="91"/>
    </row>
    <row r="67" spans="1:24" ht="109.2" x14ac:dyDescent="0.3">
      <c r="B67" s="343"/>
      <c r="C67" s="347"/>
      <c r="D67" s="327" t="s">
        <v>517</v>
      </c>
      <c r="E67" s="74"/>
      <c r="F67" s="35"/>
      <c r="G67" s="42" t="s">
        <v>115</v>
      </c>
      <c r="H67" s="42" t="s">
        <v>619</v>
      </c>
      <c r="I67" s="98"/>
      <c r="J67" s="86" t="s">
        <v>23</v>
      </c>
      <c r="K67" s="46"/>
      <c r="L67" s="88"/>
      <c r="M67" s="89"/>
      <c r="N67" s="98" t="s">
        <v>24</v>
      </c>
      <c r="O67" s="134" t="s">
        <v>35</v>
      </c>
      <c r="P67" s="88">
        <f>_xlfn.IFNA(VLOOKUP(N67,'Maturity Levels'!B:C,2,0),0)</f>
        <v>3</v>
      </c>
      <c r="Q67" s="88">
        <f>_xlfn.IFNA(VLOOKUP(O67,'Maturity Levels'!B:C,2,0),0)</f>
        <v>4</v>
      </c>
      <c r="R67" s="371">
        <f>AVERAGE(P67:P68)</f>
        <v>3</v>
      </c>
      <c r="S67" s="371">
        <f>AVERAGE(Q67:Q68)</f>
        <v>4</v>
      </c>
      <c r="T67" s="364"/>
      <c r="U67" s="366"/>
      <c r="V67" s="90"/>
      <c r="W67" s="89"/>
      <c r="X67" s="142" t="s">
        <v>764</v>
      </c>
    </row>
    <row r="68" spans="1:24" ht="171.6" x14ac:dyDescent="0.3">
      <c r="B68" s="340"/>
      <c r="C68" s="346"/>
      <c r="D68" s="330"/>
      <c r="E68" s="74" t="s">
        <v>683</v>
      </c>
      <c r="F68" s="35"/>
      <c r="G68" s="42" t="s">
        <v>116</v>
      </c>
      <c r="H68" s="43" t="s">
        <v>623</v>
      </c>
      <c r="I68" s="98"/>
      <c r="J68" s="99"/>
      <c r="K68" s="94" t="s">
        <v>23</v>
      </c>
      <c r="L68" s="88"/>
      <c r="M68" s="89"/>
      <c r="N68" s="92" t="s">
        <v>24</v>
      </c>
      <c r="O68" s="133" t="s">
        <v>35</v>
      </c>
      <c r="P68" s="88">
        <f>_xlfn.IFNA(VLOOKUP(N68,'Maturity Levels'!B:C,2,0),0)</f>
        <v>3</v>
      </c>
      <c r="Q68" s="88">
        <f>_xlfn.IFNA(VLOOKUP(O68,'Maturity Levels'!B:C,2,0),0)</f>
        <v>4</v>
      </c>
      <c r="R68" s="365"/>
      <c r="S68" s="365"/>
      <c r="T68" s="365"/>
      <c r="U68" s="367"/>
      <c r="V68" s="90"/>
      <c r="W68" s="89"/>
      <c r="X68" s="91"/>
    </row>
    <row r="69" spans="1:24" ht="290.10000000000002" customHeight="1" x14ac:dyDescent="0.3">
      <c r="B69" s="340"/>
      <c r="C69" s="345" t="s">
        <v>117</v>
      </c>
      <c r="D69" s="327" t="s">
        <v>118</v>
      </c>
      <c r="E69" s="74" t="s">
        <v>684</v>
      </c>
      <c r="F69" s="35"/>
      <c r="G69" s="42" t="s">
        <v>119</v>
      </c>
      <c r="H69" s="42" t="s">
        <v>628</v>
      </c>
      <c r="I69" s="95" t="s">
        <v>23</v>
      </c>
      <c r="J69" s="86"/>
      <c r="K69" s="87"/>
      <c r="L69" s="88"/>
      <c r="M69" s="89"/>
      <c r="N69" s="85" t="s">
        <v>25</v>
      </c>
      <c r="O69" s="135" t="s">
        <v>25</v>
      </c>
      <c r="P69" s="88">
        <f>_xlfn.IFNA(VLOOKUP(N69,'Maturity Levels'!B:C,2,0),0)</f>
        <v>1</v>
      </c>
      <c r="Q69" s="88">
        <f>_xlfn.IFNA(VLOOKUP(O69,'Maturity Levels'!B:C,2,0),0)</f>
        <v>1</v>
      </c>
      <c r="R69" s="371">
        <f>AVERAGE(P69:P74)</f>
        <v>1</v>
      </c>
      <c r="S69" s="371">
        <f>AVERAGE(Q69:Q74)</f>
        <v>3.1666666666666665</v>
      </c>
      <c r="T69" s="371">
        <f>AVERAGE(R69:R88)</f>
        <v>1</v>
      </c>
      <c r="U69" s="375">
        <f>AVERAGE(S69:S88)</f>
        <v>1.5166666666666666</v>
      </c>
      <c r="V69" s="90"/>
      <c r="W69" s="89"/>
      <c r="X69" s="91"/>
    </row>
    <row r="70" spans="1:24" ht="46.8" x14ac:dyDescent="0.3">
      <c r="B70" s="340"/>
      <c r="C70" s="347"/>
      <c r="D70" s="328"/>
      <c r="E70" s="74"/>
      <c r="F70" s="35"/>
      <c r="G70" s="42" t="s">
        <v>120</v>
      </c>
      <c r="H70" s="42" t="s">
        <v>634</v>
      </c>
      <c r="I70" s="85"/>
      <c r="J70" s="86" t="s">
        <v>23</v>
      </c>
      <c r="K70" s="87"/>
      <c r="L70" s="88"/>
      <c r="M70" s="89"/>
      <c r="N70" s="85" t="s">
        <v>25</v>
      </c>
      <c r="O70" s="135" t="s">
        <v>35</v>
      </c>
      <c r="P70" s="88">
        <f>_xlfn.IFNA(VLOOKUP(N70,'Maturity Levels'!B:C,2,0),0)</f>
        <v>1</v>
      </c>
      <c r="Q70" s="88">
        <f>_xlfn.IFNA(VLOOKUP(O70,'Maturity Levels'!B:C,2,0),0)</f>
        <v>4</v>
      </c>
      <c r="R70" s="364"/>
      <c r="S70" s="364"/>
      <c r="T70" s="364"/>
      <c r="U70" s="366"/>
      <c r="V70" s="90"/>
      <c r="W70" s="89"/>
      <c r="X70" s="91"/>
    </row>
    <row r="71" spans="1:24" ht="27.6" customHeight="1" x14ac:dyDescent="0.3">
      <c r="B71" s="340"/>
      <c r="C71" s="347"/>
      <c r="D71" s="328"/>
      <c r="E71" s="74"/>
      <c r="F71" s="35"/>
      <c r="G71" s="42" t="s">
        <v>121</v>
      </c>
      <c r="H71" s="43" t="s">
        <v>122</v>
      </c>
      <c r="I71" s="92"/>
      <c r="J71" s="93"/>
      <c r="K71" s="94" t="s">
        <v>23</v>
      </c>
      <c r="L71" s="88"/>
      <c r="M71" s="89"/>
      <c r="N71" s="92" t="s">
        <v>25</v>
      </c>
      <c r="O71" s="133" t="s">
        <v>25</v>
      </c>
      <c r="P71" s="88">
        <f>_xlfn.IFNA(VLOOKUP(N71,'Maturity Levels'!B:C,2,0),0)</f>
        <v>1</v>
      </c>
      <c r="Q71" s="88">
        <f>_xlfn.IFNA(VLOOKUP(O71,'Maturity Levels'!B:C,2,0),0)</f>
        <v>1</v>
      </c>
      <c r="R71" s="364"/>
      <c r="S71" s="364"/>
      <c r="T71" s="364"/>
      <c r="U71" s="366"/>
      <c r="V71" s="90"/>
      <c r="W71" s="89"/>
      <c r="X71" s="91"/>
    </row>
    <row r="72" spans="1:24" ht="46.8" x14ac:dyDescent="0.3">
      <c r="B72" s="340"/>
      <c r="C72" s="347"/>
      <c r="D72" s="328"/>
      <c r="E72" s="74"/>
      <c r="F72" s="35"/>
      <c r="G72" s="42" t="s">
        <v>123</v>
      </c>
      <c r="H72" s="42" t="s">
        <v>124</v>
      </c>
      <c r="I72" s="85"/>
      <c r="J72" s="86" t="s">
        <v>23</v>
      </c>
      <c r="K72" s="87"/>
      <c r="L72" s="88"/>
      <c r="M72" s="89"/>
      <c r="N72" s="85" t="s">
        <v>25</v>
      </c>
      <c r="O72" s="135" t="s">
        <v>35</v>
      </c>
      <c r="P72" s="88">
        <f>_xlfn.IFNA(VLOOKUP(N72,'Maturity Levels'!B:C,2,0),0)</f>
        <v>1</v>
      </c>
      <c r="Q72" s="88">
        <f>_xlfn.IFNA(VLOOKUP(O72,'Maturity Levels'!B:C,2,0),0)</f>
        <v>4</v>
      </c>
      <c r="R72" s="364"/>
      <c r="S72" s="364"/>
      <c r="T72" s="364"/>
      <c r="U72" s="366"/>
      <c r="V72" s="90"/>
      <c r="W72" s="89"/>
      <c r="X72" s="91"/>
    </row>
    <row r="73" spans="1:24" ht="31.2" x14ac:dyDescent="0.3">
      <c r="B73" s="340"/>
      <c r="C73" s="347"/>
      <c r="D73" s="328"/>
      <c r="E73" s="74"/>
      <c r="F73" s="35"/>
      <c r="G73" s="42" t="s">
        <v>125</v>
      </c>
      <c r="H73" s="42" t="s">
        <v>32</v>
      </c>
      <c r="I73" s="85"/>
      <c r="J73" s="86" t="s">
        <v>23</v>
      </c>
      <c r="K73" s="87"/>
      <c r="L73" s="88"/>
      <c r="M73" s="89"/>
      <c r="N73" s="85" t="s">
        <v>25</v>
      </c>
      <c r="O73" s="135" t="s">
        <v>35</v>
      </c>
      <c r="P73" s="88">
        <f>_xlfn.IFNA(VLOOKUP(N73,'Maturity Levels'!B:C,2,0),0)</f>
        <v>1</v>
      </c>
      <c r="Q73" s="88">
        <f>_xlfn.IFNA(VLOOKUP(O73,'Maturity Levels'!B:C,2,0),0)</f>
        <v>4</v>
      </c>
      <c r="R73" s="364"/>
      <c r="S73" s="364"/>
      <c r="T73" s="364"/>
      <c r="U73" s="366"/>
      <c r="V73" s="90"/>
      <c r="W73" s="89"/>
      <c r="X73" s="91"/>
    </row>
    <row r="74" spans="1:24" ht="46.8" x14ac:dyDescent="0.3">
      <c r="B74" s="340"/>
      <c r="C74" s="347"/>
      <c r="D74" s="330"/>
      <c r="E74" s="74"/>
      <c r="F74" s="35"/>
      <c r="G74" s="42" t="s">
        <v>126</v>
      </c>
      <c r="H74" s="42" t="s">
        <v>635</v>
      </c>
      <c r="I74" s="85"/>
      <c r="J74" s="86" t="s">
        <v>23</v>
      </c>
      <c r="K74" s="87"/>
      <c r="L74" s="88"/>
      <c r="M74" s="89"/>
      <c r="N74" s="85" t="s">
        <v>25</v>
      </c>
      <c r="O74" s="135" t="s">
        <v>37</v>
      </c>
      <c r="P74" s="88">
        <f>_xlfn.IFNA(VLOOKUP(N74,'Maturity Levels'!B:C,2,0),0)</f>
        <v>1</v>
      </c>
      <c r="Q74" s="88">
        <f>_xlfn.IFNA(VLOOKUP(O74,'Maturity Levels'!B:C,2,0),0)</f>
        <v>5</v>
      </c>
      <c r="R74" s="365"/>
      <c r="S74" s="365"/>
      <c r="T74" s="364"/>
      <c r="U74" s="366"/>
      <c r="V74" s="90"/>
      <c r="W74" s="89"/>
      <c r="X74" s="91"/>
    </row>
    <row r="75" spans="1:24" ht="174" customHeight="1" x14ac:dyDescent="0.3">
      <c r="B75" s="340"/>
      <c r="C75" s="347"/>
      <c r="D75" s="327" t="s">
        <v>127</v>
      </c>
      <c r="E75" s="74" t="s">
        <v>685</v>
      </c>
      <c r="F75" s="35"/>
      <c r="G75" s="42" t="s">
        <v>128</v>
      </c>
      <c r="H75" s="42" t="s">
        <v>533</v>
      </c>
      <c r="I75" s="85"/>
      <c r="J75" s="86" t="s">
        <v>23</v>
      </c>
      <c r="K75" s="87"/>
      <c r="L75" s="88"/>
      <c r="M75" s="89"/>
      <c r="N75" s="85"/>
      <c r="O75" s="135"/>
      <c r="P75" s="88">
        <f>_xlfn.IFNA(VLOOKUP(N75,'Maturity Levels'!B:C,2,0),0)</f>
        <v>0</v>
      </c>
      <c r="Q75" s="88">
        <f>_xlfn.IFNA(VLOOKUP(O75,'Maturity Levels'!B:C,2,0),0)</f>
        <v>0</v>
      </c>
      <c r="R75" s="371">
        <f>AVERAGE(P75:P76)</f>
        <v>0</v>
      </c>
      <c r="S75" s="371">
        <f>AVERAGE(Q75:Q76)</f>
        <v>0</v>
      </c>
      <c r="T75" s="364"/>
      <c r="U75" s="366"/>
      <c r="V75" s="90"/>
      <c r="W75" s="89"/>
      <c r="X75" s="91" t="s">
        <v>761</v>
      </c>
    </row>
    <row r="76" spans="1:24" ht="46.8" x14ac:dyDescent="0.3">
      <c r="B76" s="341"/>
      <c r="C76" s="347"/>
      <c r="D76" s="330"/>
      <c r="E76" s="74"/>
      <c r="F76" s="35"/>
      <c r="G76" s="42" t="s">
        <v>129</v>
      </c>
      <c r="H76" s="43" t="s">
        <v>32</v>
      </c>
      <c r="I76" s="92"/>
      <c r="J76" s="93"/>
      <c r="K76" s="94" t="s">
        <v>23</v>
      </c>
      <c r="L76" s="88"/>
      <c r="M76" s="89"/>
      <c r="N76" s="92"/>
      <c r="O76" s="133"/>
      <c r="P76" s="88">
        <f>_xlfn.IFNA(VLOOKUP(N76,'Maturity Levels'!B:C,2,0),0)</f>
        <v>0</v>
      </c>
      <c r="Q76" s="88">
        <f>_xlfn.IFNA(VLOOKUP(O76,'Maturity Levels'!B:C,2,0),0)</f>
        <v>0</v>
      </c>
      <c r="R76" s="365"/>
      <c r="S76" s="365"/>
      <c r="T76" s="364"/>
      <c r="U76" s="366"/>
      <c r="V76" s="90"/>
      <c r="W76" s="89"/>
      <c r="X76" s="91" t="s">
        <v>761</v>
      </c>
    </row>
    <row r="77" spans="1:24" ht="130.5" customHeight="1" x14ac:dyDescent="0.3">
      <c r="B77" s="342"/>
      <c r="C77" s="359"/>
      <c r="D77" s="123" t="s">
        <v>130</v>
      </c>
      <c r="E77" s="74" t="s">
        <v>687</v>
      </c>
      <c r="F77" s="68"/>
      <c r="G77" s="42" t="s">
        <v>131</v>
      </c>
      <c r="H77" s="70" t="s">
        <v>556</v>
      </c>
      <c r="I77" s="98"/>
      <c r="J77" s="99"/>
      <c r="K77" s="94" t="s">
        <v>23</v>
      </c>
      <c r="L77" s="88"/>
      <c r="M77" s="89"/>
      <c r="N77" s="92" t="s">
        <v>25</v>
      </c>
      <c r="O77" s="133" t="s">
        <v>25</v>
      </c>
      <c r="P77" s="88">
        <f>_xlfn.IFNA(VLOOKUP(N77,'Maturity Levels'!B:C,2,0),0)</f>
        <v>1</v>
      </c>
      <c r="Q77" s="88">
        <f>_xlfn.IFNA(VLOOKUP(O77,'Maturity Levels'!B:C,2,0),0)</f>
        <v>1</v>
      </c>
      <c r="R77" s="88">
        <f>P77</f>
        <v>1</v>
      </c>
      <c r="S77" s="88">
        <f>Q77</f>
        <v>1</v>
      </c>
      <c r="T77" s="364"/>
      <c r="U77" s="366"/>
      <c r="V77" s="90"/>
      <c r="W77" s="89"/>
      <c r="X77" s="91"/>
    </row>
    <row r="78" spans="1:24" ht="159.6" customHeight="1" x14ac:dyDescent="0.3">
      <c r="B78" s="342"/>
      <c r="C78" s="359"/>
      <c r="D78" s="123" t="s">
        <v>132</v>
      </c>
      <c r="E78" s="124" t="s">
        <v>688</v>
      </c>
      <c r="F78" s="68"/>
      <c r="G78" s="42" t="s">
        <v>133</v>
      </c>
      <c r="H78" s="42" t="s">
        <v>573</v>
      </c>
      <c r="I78" s="98"/>
      <c r="J78" s="99"/>
      <c r="K78" s="94" t="s">
        <v>23</v>
      </c>
      <c r="L78" s="88"/>
      <c r="M78" s="89"/>
      <c r="N78" s="92" t="s">
        <v>25</v>
      </c>
      <c r="O78" s="133" t="s">
        <v>25</v>
      </c>
      <c r="P78" s="88">
        <f>_xlfn.IFNA(VLOOKUP(N78,'Maturity Levels'!B:C,2,0),0)</f>
        <v>1</v>
      </c>
      <c r="Q78" s="88">
        <f>_xlfn.IFNA(VLOOKUP(O78,'Maturity Levels'!B:C,2,0),0)</f>
        <v>1</v>
      </c>
      <c r="R78" s="88">
        <f>P78</f>
        <v>1</v>
      </c>
      <c r="S78" s="88">
        <f>Q78</f>
        <v>1</v>
      </c>
      <c r="T78" s="364"/>
      <c r="U78" s="366"/>
      <c r="V78" s="90"/>
      <c r="W78" s="89"/>
      <c r="X78" s="91"/>
    </row>
    <row r="79" spans="1:24" ht="31.2" x14ac:dyDescent="0.3">
      <c r="B79" s="343"/>
      <c r="C79" s="347"/>
      <c r="D79" s="327" t="s">
        <v>134</v>
      </c>
      <c r="E79" s="74" t="s">
        <v>689</v>
      </c>
      <c r="F79" s="35"/>
      <c r="G79" s="42" t="s">
        <v>135</v>
      </c>
      <c r="H79" s="42" t="s">
        <v>633</v>
      </c>
      <c r="I79" s="95" t="s">
        <v>23</v>
      </c>
      <c r="J79" s="86"/>
      <c r="K79" s="87"/>
      <c r="L79" s="88"/>
      <c r="M79" s="89"/>
      <c r="N79" s="92" t="s">
        <v>25</v>
      </c>
      <c r="O79" s="133" t="s">
        <v>25</v>
      </c>
      <c r="P79" s="88">
        <f>_xlfn.IFNA(VLOOKUP(N79,'Maturity Levels'!B:C,2,0),0)</f>
        <v>1</v>
      </c>
      <c r="Q79" s="88">
        <f>_xlfn.IFNA(VLOOKUP(O79,'Maturity Levels'!B:C,2,0),0)</f>
        <v>1</v>
      </c>
      <c r="R79" s="371">
        <f>AVERAGE(P79:P81)</f>
        <v>1</v>
      </c>
      <c r="S79" s="371">
        <f>AVERAGE(Q79:Q81)</f>
        <v>1</v>
      </c>
      <c r="T79" s="364"/>
      <c r="U79" s="366"/>
      <c r="V79" s="90"/>
      <c r="W79" s="89"/>
      <c r="X79" s="91"/>
    </row>
    <row r="80" spans="1:24" ht="46.8" x14ac:dyDescent="0.3">
      <c r="B80" s="340"/>
      <c r="C80" s="347"/>
      <c r="D80" s="328"/>
      <c r="E80" s="74"/>
      <c r="F80" s="35"/>
      <c r="G80" s="42" t="s">
        <v>136</v>
      </c>
      <c r="H80" s="42" t="s">
        <v>632</v>
      </c>
      <c r="I80" s="85"/>
      <c r="J80" s="86" t="s">
        <v>23</v>
      </c>
      <c r="K80" s="87"/>
      <c r="L80" s="88"/>
      <c r="M80" s="89"/>
      <c r="N80" s="92" t="s">
        <v>25</v>
      </c>
      <c r="O80" s="133" t="s">
        <v>25</v>
      </c>
      <c r="P80" s="88">
        <f>_xlfn.IFNA(VLOOKUP(N80,'Maturity Levels'!B:C,2,0),0)</f>
        <v>1</v>
      </c>
      <c r="Q80" s="88">
        <f>_xlfn.IFNA(VLOOKUP(O80,'Maturity Levels'!B:C,2,0),0)</f>
        <v>1</v>
      </c>
      <c r="R80" s="364"/>
      <c r="S80" s="364"/>
      <c r="T80" s="364"/>
      <c r="U80" s="366"/>
      <c r="V80" s="90"/>
      <c r="W80" s="89"/>
      <c r="X80" s="91"/>
    </row>
    <row r="81" spans="2:24" x14ac:dyDescent="0.3">
      <c r="B81" s="340"/>
      <c r="C81" s="347"/>
      <c r="D81" s="330"/>
      <c r="E81" s="74"/>
      <c r="F81" s="35"/>
      <c r="G81" s="42" t="s">
        <v>137</v>
      </c>
      <c r="H81" s="43" t="s">
        <v>32</v>
      </c>
      <c r="I81" s="92"/>
      <c r="J81" s="93"/>
      <c r="K81" s="94" t="s">
        <v>23</v>
      </c>
      <c r="L81" s="88"/>
      <c r="M81" s="89"/>
      <c r="N81" s="92" t="s">
        <v>25</v>
      </c>
      <c r="O81" s="133" t="s">
        <v>25</v>
      </c>
      <c r="P81" s="88">
        <f>_xlfn.IFNA(VLOOKUP(N81,'Maturity Levels'!B:C,2,0),0)</f>
        <v>1</v>
      </c>
      <c r="Q81" s="88">
        <f>_xlfn.IFNA(VLOOKUP(O81,'Maturity Levels'!B:C,2,0),0)</f>
        <v>1</v>
      </c>
      <c r="R81" s="365"/>
      <c r="S81" s="365"/>
      <c r="T81" s="364"/>
      <c r="U81" s="366"/>
      <c r="V81" s="90"/>
      <c r="W81" s="89"/>
      <c r="X81" s="91"/>
    </row>
    <row r="82" spans="2:24" ht="93.6" x14ac:dyDescent="0.3">
      <c r="B82" s="341"/>
      <c r="C82" s="347"/>
      <c r="D82" s="122" t="s">
        <v>518</v>
      </c>
      <c r="E82" s="74" t="s">
        <v>690</v>
      </c>
      <c r="F82" s="35"/>
      <c r="G82" s="42" t="s">
        <v>138</v>
      </c>
      <c r="H82" s="43" t="s">
        <v>631</v>
      </c>
      <c r="I82" s="92"/>
      <c r="J82" s="86" t="s">
        <v>23</v>
      </c>
      <c r="K82" s="94"/>
      <c r="L82" s="88"/>
      <c r="M82" s="89"/>
      <c r="N82" s="92" t="s">
        <v>25</v>
      </c>
      <c r="O82" s="133" t="s">
        <v>25</v>
      </c>
      <c r="P82" s="88">
        <f>_xlfn.IFNA(VLOOKUP(N82,'Maturity Levels'!B:C,2,0),0)</f>
        <v>1</v>
      </c>
      <c r="Q82" s="88">
        <f>_xlfn.IFNA(VLOOKUP(O82,'Maturity Levels'!B:C,2,0),0)</f>
        <v>1</v>
      </c>
      <c r="R82" s="88">
        <f t="shared" ref="R82:R83" si="6">P82</f>
        <v>1</v>
      </c>
      <c r="S82" s="88">
        <f t="shared" ref="S82:S83" si="7">Q82</f>
        <v>1</v>
      </c>
      <c r="T82" s="364"/>
      <c r="U82" s="366"/>
      <c r="V82" s="90"/>
      <c r="W82" s="89"/>
      <c r="X82" s="91"/>
    </row>
    <row r="83" spans="2:24" ht="188.55" customHeight="1" x14ac:dyDescent="0.3">
      <c r="B83" s="342"/>
      <c r="C83" s="359"/>
      <c r="D83" s="123" t="s">
        <v>139</v>
      </c>
      <c r="E83" s="74" t="s">
        <v>692</v>
      </c>
      <c r="F83" s="68"/>
      <c r="G83" s="42" t="s">
        <v>140</v>
      </c>
      <c r="H83" s="70" t="s">
        <v>32</v>
      </c>
      <c r="I83" s="98"/>
      <c r="J83" s="99"/>
      <c r="K83" s="94" t="s">
        <v>23</v>
      </c>
      <c r="L83" s="88"/>
      <c r="M83" s="89"/>
      <c r="N83" s="92" t="s">
        <v>25</v>
      </c>
      <c r="O83" s="133" t="s">
        <v>25</v>
      </c>
      <c r="P83" s="88">
        <f>_xlfn.IFNA(VLOOKUP(N83,'Maturity Levels'!B:C,2,0),0)</f>
        <v>1</v>
      </c>
      <c r="Q83" s="88">
        <f>_xlfn.IFNA(VLOOKUP(O83,'Maturity Levels'!B:C,2,0),0)</f>
        <v>1</v>
      </c>
      <c r="R83" s="88">
        <f t="shared" si="6"/>
        <v>1</v>
      </c>
      <c r="S83" s="88">
        <f t="shared" si="7"/>
        <v>1</v>
      </c>
      <c r="T83" s="364"/>
      <c r="U83" s="366"/>
      <c r="V83" s="90"/>
      <c r="W83" s="89"/>
      <c r="X83" s="91"/>
    </row>
    <row r="84" spans="2:24" ht="159.6" customHeight="1" x14ac:dyDescent="0.3">
      <c r="B84" s="343"/>
      <c r="C84" s="347"/>
      <c r="D84" s="327" t="s">
        <v>141</v>
      </c>
      <c r="E84" s="74" t="s">
        <v>693</v>
      </c>
      <c r="F84" s="35" t="s">
        <v>23</v>
      </c>
      <c r="G84" s="42" t="s">
        <v>142</v>
      </c>
      <c r="H84" s="43" t="s">
        <v>143</v>
      </c>
      <c r="I84" s="92"/>
      <c r="J84" s="86" t="s">
        <v>23</v>
      </c>
      <c r="K84" s="94"/>
      <c r="L84" s="88"/>
      <c r="M84" s="89"/>
      <c r="N84" s="92" t="s">
        <v>25</v>
      </c>
      <c r="O84" s="133" t="s">
        <v>35</v>
      </c>
      <c r="P84" s="88">
        <f>_xlfn.IFNA(VLOOKUP(N84,'Maturity Levels'!B:C,2,0),0)</f>
        <v>1</v>
      </c>
      <c r="Q84" s="88">
        <f>_xlfn.IFNA(VLOOKUP(O84,'Maturity Levels'!B:C,2,0),0)</f>
        <v>4</v>
      </c>
      <c r="R84" s="371">
        <f>AVERAGE(P84:P85)</f>
        <v>1</v>
      </c>
      <c r="S84" s="371">
        <f>AVERAGE(Q84:Q85)</f>
        <v>2.5</v>
      </c>
      <c r="T84" s="364"/>
      <c r="U84" s="366"/>
      <c r="V84" s="90"/>
      <c r="W84" s="89"/>
      <c r="X84" s="91"/>
    </row>
    <row r="85" spans="2:24" ht="46.8" x14ac:dyDescent="0.3">
      <c r="B85" s="340"/>
      <c r="C85" s="347"/>
      <c r="D85" s="330"/>
      <c r="E85" s="74"/>
      <c r="F85" s="35"/>
      <c r="G85" s="42" t="s">
        <v>144</v>
      </c>
      <c r="H85" s="42" t="s">
        <v>32</v>
      </c>
      <c r="I85" s="85"/>
      <c r="J85" s="86"/>
      <c r="K85" s="94" t="s">
        <v>23</v>
      </c>
      <c r="L85" s="88"/>
      <c r="M85" s="89"/>
      <c r="N85" s="92" t="s">
        <v>25</v>
      </c>
      <c r="O85" s="133" t="s">
        <v>25</v>
      </c>
      <c r="P85" s="88">
        <f>_xlfn.IFNA(VLOOKUP(N85,'Maturity Levels'!B:C,2,0),0)</f>
        <v>1</v>
      </c>
      <c r="Q85" s="88">
        <f>_xlfn.IFNA(VLOOKUP(O85,'Maturity Levels'!B:C,2,0),0)</f>
        <v>1</v>
      </c>
      <c r="R85" s="365"/>
      <c r="S85" s="365"/>
      <c r="T85" s="364"/>
      <c r="U85" s="366"/>
      <c r="V85" s="90"/>
      <c r="W85" s="89"/>
      <c r="X85" s="91"/>
    </row>
    <row r="86" spans="2:24" ht="58.05" customHeight="1" x14ac:dyDescent="0.3">
      <c r="B86" s="340"/>
      <c r="C86" s="347"/>
      <c r="D86" s="327" t="s">
        <v>145</v>
      </c>
      <c r="E86" s="74" t="s">
        <v>694</v>
      </c>
      <c r="F86" s="35"/>
      <c r="G86" s="42" t="s">
        <v>146</v>
      </c>
      <c r="H86" s="43" t="s">
        <v>147</v>
      </c>
      <c r="I86" s="98"/>
      <c r="J86" s="99"/>
      <c r="K86" s="94" t="s">
        <v>23</v>
      </c>
      <c r="L86" s="88"/>
      <c r="M86" s="89"/>
      <c r="N86" s="92" t="s">
        <v>30</v>
      </c>
      <c r="O86" s="133" t="s">
        <v>35</v>
      </c>
      <c r="P86" s="88">
        <f>_xlfn.IFNA(VLOOKUP(N86,'Maturity Levels'!B:C,2,0),0)</f>
        <v>2</v>
      </c>
      <c r="Q86" s="88">
        <f>_xlfn.IFNA(VLOOKUP(O86,'Maturity Levels'!B:C,2,0),0)</f>
        <v>4</v>
      </c>
      <c r="R86" s="371">
        <f>AVERAGE(P86:P87)</f>
        <v>2</v>
      </c>
      <c r="S86" s="371">
        <f>AVERAGE(Q86:Q87)</f>
        <v>3.5</v>
      </c>
      <c r="T86" s="364"/>
      <c r="U86" s="366"/>
      <c r="V86" s="90"/>
      <c r="W86" s="89"/>
      <c r="X86" s="91"/>
    </row>
    <row r="87" spans="2:24" ht="31.2" x14ac:dyDescent="0.3">
      <c r="B87" s="340"/>
      <c r="C87" s="347"/>
      <c r="D87" s="328"/>
      <c r="E87" s="74"/>
      <c r="F87" s="35"/>
      <c r="G87" s="42" t="s">
        <v>148</v>
      </c>
      <c r="H87" s="43" t="s">
        <v>32</v>
      </c>
      <c r="I87" s="98"/>
      <c r="J87" s="99"/>
      <c r="K87" s="94" t="s">
        <v>23</v>
      </c>
      <c r="L87" s="88"/>
      <c r="M87" s="89"/>
      <c r="N87" s="92" t="s">
        <v>30</v>
      </c>
      <c r="O87" s="133" t="s">
        <v>24</v>
      </c>
      <c r="P87" s="88">
        <f>_xlfn.IFNA(VLOOKUP(N87,'Maturity Levels'!B:C,2,0),0)</f>
        <v>2</v>
      </c>
      <c r="Q87" s="88">
        <f>_xlfn.IFNA(VLOOKUP(O87,'Maturity Levels'!B:C,2,0),0)</f>
        <v>3</v>
      </c>
      <c r="R87" s="365"/>
      <c r="S87" s="365"/>
      <c r="T87" s="364"/>
      <c r="U87" s="366"/>
      <c r="V87" s="90"/>
      <c r="W87" s="89"/>
      <c r="X87" s="91"/>
    </row>
    <row r="88" spans="2:24" ht="62.4" x14ac:dyDescent="0.3">
      <c r="B88" s="341"/>
      <c r="C88" s="347"/>
      <c r="D88" s="330"/>
      <c r="E88" s="74" t="s">
        <v>695</v>
      </c>
      <c r="F88" s="35"/>
      <c r="G88" s="42" t="s">
        <v>149</v>
      </c>
      <c r="H88" s="42" t="s">
        <v>546</v>
      </c>
      <c r="I88" s="85"/>
      <c r="J88" s="86" t="s">
        <v>23</v>
      </c>
      <c r="K88" s="87"/>
      <c r="L88" s="88"/>
      <c r="M88" s="89"/>
      <c r="N88" s="85" t="s">
        <v>25</v>
      </c>
      <c r="O88" s="135" t="s">
        <v>25</v>
      </c>
      <c r="P88" s="88">
        <f>_xlfn.IFNA(VLOOKUP(N88,'Maturity Levels'!B:C,2,0),0)</f>
        <v>1</v>
      </c>
      <c r="Q88" s="88">
        <f>_xlfn.IFNA(VLOOKUP(O88,'Maturity Levels'!B:C,2,0),0)</f>
        <v>1</v>
      </c>
      <c r="R88" s="88">
        <f t="shared" ref="R88" si="8">P88</f>
        <v>1</v>
      </c>
      <c r="S88" s="88">
        <f t="shared" ref="S88" si="9">Q88</f>
        <v>1</v>
      </c>
      <c r="T88" s="365"/>
      <c r="U88" s="367"/>
      <c r="V88" s="90"/>
      <c r="W88" s="89"/>
      <c r="X88" s="91"/>
    </row>
    <row r="89" spans="2:24" ht="62.4" x14ac:dyDescent="0.3">
      <c r="B89" s="344"/>
      <c r="C89" s="349" t="s">
        <v>150</v>
      </c>
      <c r="D89" s="75" t="s">
        <v>151</v>
      </c>
      <c r="E89" s="74" t="s">
        <v>697</v>
      </c>
      <c r="F89" s="68"/>
      <c r="G89" s="464" t="s">
        <v>152</v>
      </c>
      <c r="H89" s="456" t="s">
        <v>557</v>
      </c>
      <c r="I89" s="457"/>
      <c r="J89" s="458"/>
      <c r="K89" s="459" t="s">
        <v>23</v>
      </c>
      <c r="L89" s="460"/>
      <c r="M89" s="461"/>
      <c r="N89" s="462" t="s">
        <v>25</v>
      </c>
      <c r="O89" s="463" t="s">
        <v>25</v>
      </c>
      <c r="P89" s="460">
        <f>_xlfn.IFNA(VLOOKUP(N89,'Maturity Levels'!B:C,2,0),0)</f>
        <v>1</v>
      </c>
      <c r="Q89" s="460">
        <f>_xlfn.IFNA(VLOOKUP(O89,'Maturity Levels'!B:C,2,0),0)</f>
        <v>1</v>
      </c>
      <c r="R89" s="460">
        <f t="shared" ref="R89" si="10">P89</f>
        <v>1</v>
      </c>
      <c r="S89" s="460">
        <f t="shared" ref="S89" si="11">Q89</f>
        <v>1</v>
      </c>
      <c r="T89" s="465">
        <f>AVERAGE(R89:R105)</f>
        <v>1.5757575757575759</v>
      </c>
      <c r="U89" s="466">
        <f>AVERAGE(S89:S105)</f>
        <v>2.3409090909090908</v>
      </c>
      <c r="V89" s="467"/>
      <c r="W89" s="461"/>
      <c r="X89" s="468"/>
    </row>
    <row r="90" spans="2:24" ht="171.6" x14ac:dyDescent="0.3">
      <c r="B90" s="343"/>
      <c r="C90" s="347"/>
      <c r="D90" s="327" t="s">
        <v>153</v>
      </c>
      <c r="E90" s="74" t="s">
        <v>699</v>
      </c>
      <c r="F90" s="35"/>
      <c r="G90" s="464" t="s">
        <v>154</v>
      </c>
      <c r="H90" s="469" t="s">
        <v>32</v>
      </c>
      <c r="I90" s="462"/>
      <c r="J90" s="470"/>
      <c r="K90" s="459" t="s">
        <v>23</v>
      </c>
      <c r="L90" s="460"/>
      <c r="M90" s="461"/>
      <c r="N90" s="462" t="s">
        <v>30</v>
      </c>
      <c r="O90" s="463" t="s">
        <v>24</v>
      </c>
      <c r="P90" s="460">
        <f>_xlfn.IFNA(VLOOKUP(N90,'Maturity Levels'!B:C,2,0),0)</f>
        <v>2</v>
      </c>
      <c r="Q90" s="460">
        <f>_xlfn.IFNA(VLOOKUP(O90,'Maturity Levels'!B:C,2,0),0)</f>
        <v>3</v>
      </c>
      <c r="R90" s="465">
        <f>AVERAGE(P90:P91)</f>
        <v>2</v>
      </c>
      <c r="S90" s="465">
        <f>AVERAGE(Q90:Q91)</f>
        <v>3</v>
      </c>
      <c r="T90" s="471"/>
      <c r="U90" s="472"/>
      <c r="V90" s="467"/>
      <c r="W90" s="461"/>
      <c r="X90" s="468"/>
    </row>
    <row r="91" spans="2:24" ht="31.2" x14ac:dyDescent="0.3">
      <c r="B91" s="340"/>
      <c r="C91" s="347"/>
      <c r="D91" s="330"/>
      <c r="E91" s="74"/>
      <c r="F91" s="35"/>
      <c r="G91" s="464" t="s">
        <v>155</v>
      </c>
      <c r="H91" s="464" t="s">
        <v>630</v>
      </c>
      <c r="I91" s="473"/>
      <c r="J91" s="474" t="s">
        <v>23</v>
      </c>
      <c r="K91" s="475"/>
      <c r="L91" s="460"/>
      <c r="M91" s="461"/>
      <c r="N91" s="473" t="s">
        <v>30</v>
      </c>
      <c r="O91" s="476" t="s">
        <v>24</v>
      </c>
      <c r="P91" s="460">
        <f>_xlfn.IFNA(VLOOKUP(N91,'Maturity Levels'!B:C,2,0),0)</f>
        <v>2</v>
      </c>
      <c r="Q91" s="460">
        <f>_xlfn.IFNA(VLOOKUP(O91,'Maturity Levels'!B:C,2,0),0)</f>
        <v>3</v>
      </c>
      <c r="R91" s="477"/>
      <c r="S91" s="477"/>
      <c r="T91" s="471"/>
      <c r="U91" s="472"/>
      <c r="V91" s="467"/>
      <c r="W91" s="461"/>
      <c r="X91" s="468"/>
    </row>
    <row r="92" spans="2:24" ht="46.8" x14ac:dyDescent="0.3">
      <c r="B92" s="340"/>
      <c r="C92" s="347"/>
      <c r="D92" s="327" t="s">
        <v>519</v>
      </c>
      <c r="E92" s="74" t="s">
        <v>700</v>
      </c>
      <c r="F92" s="35"/>
      <c r="G92" s="464" t="s">
        <v>156</v>
      </c>
      <c r="H92" s="464" t="s">
        <v>157</v>
      </c>
      <c r="I92" s="473"/>
      <c r="J92" s="474" t="s">
        <v>23</v>
      </c>
      <c r="K92" s="475"/>
      <c r="L92" s="460"/>
      <c r="M92" s="461"/>
      <c r="N92" s="473" t="s">
        <v>24</v>
      </c>
      <c r="O92" s="476" t="s">
        <v>35</v>
      </c>
      <c r="P92" s="460">
        <f>_xlfn.IFNA(VLOOKUP(N92,'Maturity Levels'!B:C,2,0),0)</f>
        <v>3</v>
      </c>
      <c r="Q92" s="460">
        <f>_xlfn.IFNA(VLOOKUP(O92,'Maturity Levels'!B:C,2,0),0)</f>
        <v>4</v>
      </c>
      <c r="R92" s="465">
        <f>AVERAGE(P92:P102)</f>
        <v>1.6363636363636365</v>
      </c>
      <c r="S92" s="465">
        <f>AVERAGE(Q92:Q102)</f>
        <v>2.3636363636363638</v>
      </c>
      <c r="T92" s="471"/>
      <c r="U92" s="472"/>
      <c r="V92" s="467"/>
      <c r="W92" s="461"/>
      <c r="X92" s="468"/>
    </row>
    <row r="93" spans="2:24" ht="46.8" x14ac:dyDescent="0.3">
      <c r="B93" s="340"/>
      <c r="C93" s="347"/>
      <c r="D93" s="328"/>
      <c r="E93" s="74"/>
      <c r="F93" s="35"/>
      <c r="G93" s="464" t="s">
        <v>158</v>
      </c>
      <c r="H93" s="478" t="s">
        <v>547</v>
      </c>
      <c r="I93" s="479" t="s">
        <v>23</v>
      </c>
      <c r="J93" s="480"/>
      <c r="K93" s="481"/>
      <c r="L93" s="460"/>
      <c r="M93" s="461"/>
      <c r="N93" s="479" t="s">
        <v>24</v>
      </c>
      <c r="O93" s="482" t="s">
        <v>35</v>
      </c>
      <c r="P93" s="460">
        <f>_xlfn.IFNA(VLOOKUP(N93,'Maturity Levels'!B:C,2,0),0)</f>
        <v>3</v>
      </c>
      <c r="Q93" s="460">
        <f>_xlfn.IFNA(VLOOKUP(O93,'Maturity Levels'!B:C,2,0),0)</f>
        <v>4</v>
      </c>
      <c r="R93" s="471"/>
      <c r="S93" s="471"/>
      <c r="T93" s="471"/>
      <c r="U93" s="472"/>
      <c r="V93" s="467"/>
      <c r="W93" s="461"/>
      <c r="X93" s="468"/>
    </row>
    <row r="94" spans="2:24" ht="31.2" x14ac:dyDescent="0.3">
      <c r="B94" s="340"/>
      <c r="C94" s="347"/>
      <c r="D94" s="328"/>
      <c r="E94" s="74"/>
      <c r="F94" s="35"/>
      <c r="G94" s="464" t="s">
        <v>159</v>
      </c>
      <c r="H94" s="464" t="s">
        <v>32</v>
      </c>
      <c r="I94" s="473"/>
      <c r="J94" s="474" t="s">
        <v>23</v>
      </c>
      <c r="K94" s="475"/>
      <c r="L94" s="460"/>
      <c r="M94" s="461"/>
      <c r="N94" s="473" t="s">
        <v>30</v>
      </c>
      <c r="O94" s="476" t="s">
        <v>30</v>
      </c>
      <c r="P94" s="460">
        <f>_xlfn.IFNA(VLOOKUP(N94,'Maturity Levels'!B:C,2,0),0)</f>
        <v>2</v>
      </c>
      <c r="Q94" s="460">
        <f>_xlfn.IFNA(VLOOKUP(O94,'Maturity Levels'!B:C,2,0),0)</f>
        <v>2</v>
      </c>
      <c r="R94" s="471"/>
      <c r="S94" s="471"/>
      <c r="T94" s="471"/>
      <c r="U94" s="472"/>
      <c r="V94" s="467"/>
      <c r="W94" s="461"/>
      <c r="X94" s="468"/>
    </row>
    <row r="95" spans="2:24" ht="46.8" x14ac:dyDescent="0.3">
      <c r="B95" s="340"/>
      <c r="C95" s="347"/>
      <c r="D95" s="328"/>
      <c r="E95" s="74"/>
      <c r="F95" s="35"/>
      <c r="G95" s="464" t="s">
        <v>160</v>
      </c>
      <c r="H95" s="464" t="s">
        <v>629</v>
      </c>
      <c r="I95" s="473"/>
      <c r="J95" s="474" t="s">
        <v>23</v>
      </c>
      <c r="K95" s="475"/>
      <c r="L95" s="460"/>
      <c r="M95" s="461"/>
      <c r="N95" s="473" t="s">
        <v>25</v>
      </c>
      <c r="O95" s="476" t="s">
        <v>25</v>
      </c>
      <c r="P95" s="460">
        <f>_xlfn.IFNA(VLOOKUP(N95,'Maturity Levels'!B:C,2,0),0)</f>
        <v>1</v>
      </c>
      <c r="Q95" s="460">
        <f>_xlfn.IFNA(VLOOKUP(O95,'Maturity Levels'!B:C,2,0),0)</f>
        <v>1</v>
      </c>
      <c r="R95" s="471"/>
      <c r="S95" s="471"/>
      <c r="T95" s="471"/>
      <c r="U95" s="472"/>
      <c r="V95" s="467"/>
      <c r="W95" s="461"/>
      <c r="X95" s="468"/>
    </row>
    <row r="96" spans="2:24" ht="46.8" x14ac:dyDescent="0.3">
      <c r="B96" s="340"/>
      <c r="C96" s="347"/>
      <c r="D96" s="328"/>
      <c r="E96" s="74"/>
      <c r="F96" s="35"/>
      <c r="G96" s="464" t="s">
        <v>161</v>
      </c>
      <c r="H96" s="464" t="s">
        <v>162</v>
      </c>
      <c r="I96" s="473"/>
      <c r="J96" s="474"/>
      <c r="K96" s="459" t="s">
        <v>23</v>
      </c>
      <c r="L96" s="460"/>
      <c r="M96" s="461"/>
      <c r="N96" s="462" t="s">
        <v>24</v>
      </c>
      <c r="O96" s="463" t="s">
        <v>35</v>
      </c>
      <c r="P96" s="460">
        <f>_xlfn.IFNA(VLOOKUP(N96,'Maturity Levels'!B:C,2,0),0)</f>
        <v>3</v>
      </c>
      <c r="Q96" s="460">
        <f>_xlfn.IFNA(VLOOKUP(O96,'Maturity Levels'!B:C,2,0),0)</f>
        <v>4</v>
      </c>
      <c r="R96" s="471"/>
      <c r="S96" s="471"/>
      <c r="T96" s="471"/>
      <c r="U96" s="472"/>
      <c r="V96" s="467"/>
      <c r="W96" s="461"/>
      <c r="X96" s="468"/>
    </row>
    <row r="97" spans="1:24" ht="31.2" x14ac:dyDescent="0.3">
      <c r="B97" s="340"/>
      <c r="C97" s="347"/>
      <c r="D97" s="328"/>
      <c r="E97" s="74"/>
      <c r="F97" s="35"/>
      <c r="G97" s="464" t="s">
        <v>163</v>
      </c>
      <c r="H97" s="469" t="s">
        <v>32</v>
      </c>
      <c r="I97" s="473"/>
      <c r="J97" s="474" t="s">
        <v>23</v>
      </c>
      <c r="K97" s="475"/>
      <c r="L97" s="460"/>
      <c r="M97" s="461"/>
      <c r="N97" s="473" t="s">
        <v>25</v>
      </c>
      <c r="O97" s="476" t="s">
        <v>35</v>
      </c>
      <c r="P97" s="460">
        <f>_xlfn.IFNA(VLOOKUP(N97,'Maturity Levels'!B:C,2,0),0)</f>
        <v>1</v>
      </c>
      <c r="Q97" s="460">
        <f>_xlfn.IFNA(VLOOKUP(O97,'Maturity Levels'!B:C,2,0),0)</f>
        <v>4</v>
      </c>
      <c r="R97" s="471"/>
      <c r="S97" s="471"/>
      <c r="T97" s="471"/>
      <c r="U97" s="472"/>
      <c r="V97" s="467"/>
      <c r="W97" s="461"/>
      <c r="X97" s="468"/>
    </row>
    <row r="98" spans="1:24" s="452" customFormat="1" ht="31.2" x14ac:dyDescent="0.3">
      <c r="A98" s="148"/>
      <c r="B98" s="340"/>
      <c r="C98" s="347"/>
      <c r="D98" s="328"/>
      <c r="E98" s="143"/>
      <c r="F98" s="144"/>
      <c r="G98" s="464" t="s">
        <v>164</v>
      </c>
      <c r="H98" s="469" t="s">
        <v>32</v>
      </c>
      <c r="I98" s="473"/>
      <c r="J98" s="474" t="s">
        <v>23</v>
      </c>
      <c r="K98" s="475"/>
      <c r="L98" s="460"/>
      <c r="M98" s="461"/>
      <c r="N98" s="473" t="s">
        <v>25</v>
      </c>
      <c r="O98" s="476" t="s">
        <v>30</v>
      </c>
      <c r="P98" s="460">
        <f>_xlfn.IFNA(VLOOKUP(N98,'Maturity Levels'!B:C,2,0),0)</f>
        <v>1</v>
      </c>
      <c r="Q98" s="460">
        <f>_xlfn.IFNA(VLOOKUP(O98,'Maturity Levels'!B:C,2,0),0)</f>
        <v>2</v>
      </c>
      <c r="R98" s="471"/>
      <c r="S98" s="471"/>
      <c r="T98" s="471"/>
      <c r="U98" s="472"/>
      <c r="V98" s="467"/>
      <c r="W98" s="461"/>
      <c r="X98" s="468"/>
    </row>
    <row r="99" spans="1:24" s="452" customFormat="1" ht="31.2" x14ac:dyDescent="0.3">
      <c r="A99" s="148"/>
      <c r="B99" s="340"/>
      <c r="C99" s="347"/>
      <c r="D99" s="328"/>
      <c r="E99" s="143"/>
      <c r="F99" s="144"/>
      <c r="G99" s="464" t="s">
        <v>165</v>
      </c>
      <c r="H99" s="469" t="s">
        <v>32</v>
      </c>
      <c r="I99" s="473"/>
      <c r="J99" s="474" t="s">
        <v>23</v>
      </c>
      <c r="K99" s="475"/>
      <c r="L99" s="460"/>
      <c r="M99" s="461"/>
      <c r="N99" s="473" t="s">
        <v>25</v>
      </c>
      <c r="O99" s="476" t="s">
        <v>30</v>
      </c>
      <c r="P99" s="460">
        <f>_xlfn.IFNA(VLOOKUP(N99,'Maturity Levels'!B:C,2,0),0)</f>
        <v>1</v>
      </c>
      <c r="Q99" s="460">
        <f>_xlfn.IFNA(VLOOKUP(O99,'Maturity Levels'!B:C,2,0),0)</f>
        <v>2</v>
      </c>
      <c r="R99" s="471"/>
      <c r="S99" s="471"/>
      <c r="T99" s="471"/>
      <c r="U99" s="472"/>
      <c r="V99" s="467"/>
      <c r="W99" s="461"/>
      <c r="X99" s="468"/>
    </row>
    <row r="100" spans="1:24" ht="46.8" x14ac:dyDescent="0.3">
      <c r="B100" s="340"/>
      <c r="C100" s="347"/>
      <c r="D100" s="328"/>
      <c r="E100" s="74"/>
      <c r="F100" s="35"/>
      <c r="G100" s="464" t="s">
        <v>166</v>
      </c>
      <c r="H100" s="464" t="s">
        <v>32</v>
      </c>
      <c r="I100" s="473"/>
      <c r="J100" s="474" t="s">
        <v>23</v>
      </c>
      <c r="K100" s="475"/>
      <c r="L100" s="460"/>
      <c r="M100" s="461"/>
      <c r="N100" s="473" t="s">
        <v>25</v>
      </c>
      <c r="O100" s="476" t="s">
        <v>25</v>
      </c>
      <c r="P100" s="460">
        <f>_xlfn.IFNA(VLOOKUP(N100,'Maturity Levels'!B:C,2,0),0)</f>
        <v>1</v>
      </c>
      <c r="Q100" s="460">
        <f>_xlfn.IFNA(VLOOKUP(O100,'Maturity Levels'!B:C,2,0),0)</f>
        <v>1</v>
      </c>
      <c r="R100" s="471"/>
      <c r="S100" s="471"/>
      <c r="T100" s="471"/>
      <c r="U100" s="472"/>
      <c r="V100" s="467"/>
      <c r="W100" s="461"/>
      <c r="X100" s="468"/>
    </row>
    <row r="101" spans="1:24" ht="62.4" x14ac:dyDescent="0.3">
      <c r="B101" s="340"/>
      <c r="C101" s="347"/>
      <c r="D101" s="328"/>
      <c r="E101" s="74"/>
      <c r="F101" s="35"/>
      <c r="G101" s="464" t="s">
        <v>167</v>
      </c>
      <c r="H101" s="464" t="s">
        <v>168</v>
      </c>
      <c r="I101" s="473"/>
      <c r="J101" s="474"/>
      <c r="K101" s="459" t="s">
        <v>23</v>
      </c>
      <c r="L101" s="460"/>
      <c r="M101" s="461"/>
      <c r="N101" s="462" t="s">
        <v>25</v>
      </c>
      <c r="O101" s="463" t="s">
        <v>25</v>
      </c>
      <c r="P101" s="460">
        <f>_xlfn.IFNA(VLOOKUP(N101,'Maturity Levels'!B:C,2,0),0)</f>
        <v>1</v>
      </c>
      <c r="Q101" s="460">
        <f>_xlfn.IFNA(VLOOKUP(O101,'Maturity Levels'!B:C,2,0),0)</f>
        <v>1</v>
      </c>
      <c r="R101" s="471"/>
      <c r="S101" s="471"/>
      <c r="T101" s="471"/>
      <c r="U101" s="472"/>
      <c r="V101" s="467"/>
      <c r="W101" s="461"/>
      <c r="X101" s="468"/>
    </row>
    <row r="102" spans="1:24" ht="31.2" x14ac:dyDescent="0.3">
      <c r="B102" s="340"/>
      <c r="C102" s="347"/>
      <c r="D102" s="330"/>
      <c r="E102" s="74"/>
      <c r="F102" s="35"/>
      <c r="G102" s="464" t="s">
        <v>169</v>
      </c>
      <c r="H102" s="469" t="s">
        <v>32</v>
      </c>
      <c r="I102" s="473"/>
      <c r="J102" s="474"/>
      <c r="K102" s="459" t="s">
        <v>23</v>
      </c>
      <c r="L102" s="460"/>
      <c r="M102" s="461"/>
      <c r="N102" s="462" t="s">
        <v>25</v>
      </c>
      <c r="O102" s="463" t="s">
        <v>25</v>
      </c>
      <c r="P102" s="460">
        <f>_xlfn.IFNA(VLOOKUP(N102,'Maturity Levels'!B:C,2,0),0)</f>
        <v>1</v>
      </c>
      <c r="Q102" s="460">
        <f>_xlfn.IFNA(VLOOKUP(O102,'Maturity Levels'!B:C,2,0),0)</f>
        <v>1</v>
      </c>
      <c r="R102" s="477"/>
      <c r="S102" s="477"/>
      <c r="T102" s="471"/>
      <c r="U102" s="472"/>
      <c r="V102" s="467"/>
      <c r="W102" s="461"/>
      <c r="X102" s="468"/>
    </row>
    <row r="103" spans="1:24" ht="96.6" customHeight="1" x14ac:dyDescent="0.3">
      <c r="B103" s="340"/>
      <c r="C103" s="347"/>
      <c r="D103" s="327" t="s">
        <v>170</v>
      </c>
      <c r="E103" s="74"/>
      <c r="F103" s="35"/>
      <c r="G103" s="464" t="s">
        <v>171</v>
      </c>
      <c r="H103" s="464" t="s">
        <v>627</v>
      </c>
      <c r="I103" s="473"/>
      <c r="J103" s="474" t="s">
        <v>23</v>
      </c>
      <c r="K103" s="475"/>
      <c r="L103" s="460"/>
      <c r="M103" s="461"/>
      <c r="N103" s="473" t="s">
        <v>30</v>
      </c>
      <c r="O103" s="476" t="s">
        <v>35</v>
      </c>
      <c r="P103" s="460">
        <f>_xlfn.IFNA(VLOOKUP(N103,'Maturity Levels'!B:C,2,0),0)</f>
        <v>2</v>
      </c>
      <c r="Q103" s="460">
        <f>_xlfn.IFNA(VLOOKUP(O103,'Maturity Levels'!B:C,2,0),0)</f>
        <v>4</v>
      </c>
      <c r="R103" s="465">
        <f>AVERAGE(P103:P105)</f>
        <v>1.6666666666666667</v>
      </c>
      <c r="S103" s="465">
        <f>AVERAGE(Q103:Q105)</f>
        <v>3</v>
      </c>
      <c r="T103" s="471"/>
      <c r="U103" s="472"/>
      <c r="V103" s="467"/>
      <c r="W103" s="461"/>
      <c r="X103" s="483" t="s">
        <v>765</v>
      </c>
    </row>
    <row r="104" spans="1:24" ht="46.8" x14ac:dyDescent="0.3">
      <c r="B104" s="340"/>
      <c r="C104" s="347"/>
      <c r="D104" s="328"/>
      <c r="E104" s="74"/>
      <c r="F104" s="35"/>
      <c r="G104" s="464" t="s">
        <v>172</v>
      </c>
      <c r="H104" s="464" t="s">
        <v>173</v>
      </c>
      <c r="I104" s="473"/>
      <c r="J104" s="474"/>
      <c r="K104" s="459" t="s">
        <v>23</v>
      </c>
      <c r="L104" s="460"/>
      <c r="M104" s="461"/>
      <c r="N104" s="462" t="s">
        <v>30</v>
      </c>
      <c r="O104" s="463" t="s">
        <v>35</v>
      </c>
      <c r="P104" s="460">
        <f>_xlfn.IFNA(VLOOKUP(N104,'Maturity Levels'!B:C,2,0),0)</f>
        <v>2</v>
      </c>
      <c r="Q104" s="460">
        <f>_xlfn.IFNA(VLOOKUP(O104,'Maturity Levels'!B:C,2,0),0)</f>
        <v>4</v>
      </c>
      <c r="R104" s="471"/>
      <c r="S104" s="471"/>
      <c r="T104" s="471"/>
      <c r="U104" s="472"/>
      <c r="V104" s="467"/>
      <c r="W104" s="461"/>
      <c r="X104" s="468"/>
    </row>
    <row r="105" spans="1:24" ht="124.8" x14ac:dyDescent="0.3">
      <c r="B105" s="340"/>
      <c r="C105" s="346"/>
      <c r="D105" s="330"/>
      <c r="E105" s="74" t="s">
        <v>701</v>
      </c>
      <c r="F105" s="35"/>
      <c r="G105" s="464" t="s">
        <v>174</v>
      </c>
      <c r="H105" s="464" t="s">
        <v>32</v>
      </c>
      <c r="I105" s="473"/>
      <c r="J105" s="474" t="s">
        <v>23</v>
      </c>
      <c r="K105" s="475"/>
      <c r="L105" s="460"/>
      <c r="M105" s="461"/>
      <c r="N105" s="473" t="s">
        <v>25</v>
      </c>
      <c r="O105" s="476" t="s">
        <v>25</v>
      </c>
      <c r="P105" s="460">
        <f>_xlfn.IFNA(VLOOKUP(N105,'Maturity Levels'!B:C,2,0),0)</f>
        <v>1</v>
      </c>
      <c r="Q105" s="460">
        <f>_xlfn.IFNA(VLOOKUP(O105,'Maturity Levels'!B:C,2,0),0)</f>
        <v>1</v>
      </c>
      <c r="R105" s="477"/>
      <c r="S105" s="477"/>
      <c r="T105" s="477"/>
      <c r="U105" s="484"/>
      <c r="V105" s="467"/>
      <c r="W105" s="461"/>
      <c r="X105" s="468"/>
    </row>
    <row r="106" spans="1:24" ht="232.05" customHeight="1" x14ac:dyDescent="0.3">
      <c r="B106" s="350" t="s">
        <v>494</v>
      </c>
      <c r="C106" s="345" t="s">
        <v>468</v>
      </c>
      <c r="D106" s="122" t="s">
        <v>175</v>
      </c>
      <c r="E106" s="74" t="s">
        <v>702</v>
      </c>
      <c r="F106" s="35" t="s">
        <v>23</v>
      </c>
      <c r="G106" s="42" t="s">
        <v>176</v>
      </c>
      <c r="H106" s="47" t="s">
        <v>177</v>
      </c>
      <c r="I106" s="95" t="s">
        <v>23</v>
      </c>
      <c r="J106" s="96"/>
      <c r="K106" s="97"/>
      <c r="L106" s="88"/>
      <c r="M106" s="89"/>
      <c r="N106" s="95" t="s">
        <v>37</v>
      </c>
      <c r="O106" s="136" t="s">
        <v>37</v>
      </c>
      <c r="P106" s="88">
        <f>_xlfn.IFNA(VLOOKUP(N106,'Maturity Levels'!B:C,2,0),0)</f>
        <v>5</v>
      </c>
      <c r="Q106" s="88">
        <f>_xlfn.IFNA(VLOOKUP(O106,'Maturity Levels'!B:C,2,0),0)</f>
        <v>5</v>
      </c>
      <c r="R106" s="88">
        <f>P106</f>
        <v>5</v>
      </c>
      <c r="S106" s="88">
        <f>Q106</f>
        <v>5</v>
      </c>
      <c r="T106" s="371">
        <f>AVERAGE(R106:R127)</f>
        <v>3.2532051282051282</v>
      </c>
      <c r="U106" s="375">
        <f>AVERAGE(S106:S127)</f>
        <v>4.0737179487179489</v>
      </c>
      <c r="V106" s="90"/>
      <c r="W106" s="89"/>
      <c r="X106" s="91"/>
    </row>
    <row r="107" spans="1:24" ht="87" customHeight="1" x14ac:dyDescent="0.3">
      <c r="B107" s="351"/>
      <c r="C107" s="347"/>
      <c r="D107" s="327" t="s">
        <v>178</v>
      </c>
      <c r="E107" s="125" t="s">
        <v>706</v>
      </c>
      <c r="F107" s="35"/>
      <c r="G107" s="42" t="s">
        <v>179</v>
      </c>
      <c r="H107" s="42" t="s">
        <v>32</v>
      </c>
      <c r="I107" s="98"/>
      <c r="J107" s="86" t="s">
        <v>23</v>
      </c>
      <c r="K107" s="46"/>
      <c r="L107" s="88"/>
      <c r="M107" s="89"/>
      <c r="N107" s="98" t="s">
        <v>35</v>
      </c>
      <c r="O107" s="134" t="s">
        <v>37</v>
      </c>
      <c r="P107" s="88">
        <f>_xlfn.IFNA(VLOOKUP(N107,'Maturity Levels'!B:C,2,0),0)</f>
        <v>4</v>
      </c>
      <c r="Q107" s="88">
        <f>_xlfn.IFNA(VLOOKUP(O107,'Maturity Levels'!B:C,2,0),0)</f>
        <v>5</v>
      </c>
      <c r="R107" s="371">
        <f>AVERAGE(P107:P108)</f>
        <v>4.5</v>
      </c>
      <c r="S107" s="371">
        <f>AVERAGE(Q107:Q108)</f>
        <v>5</v>
      </c>
      <c r="T107" s="364"/>
      <c r="U107" s="366"/>
      <c r="V107" s="90"/>
      <c r="W107" s="89"/>
      <c r="X107" s="91"/>
    </row>
    <row r="108" spans="1:24" ht="62.4" x14ac:dyDescent="0.3">
      <c r="B108" s="351"/>
      <c r="C108" s="347"/>
      <c r="D108" s="330"/>
      <c r="E108" s="74"/>
      <c r="F108" s="35"/>
      <c r="G108" s="42" t="s">
        <v>180</v>
      </c>
      <c r="H108" s="43" t="s">
        <v>32</v>
      </c>
      <c r="I108" s="98"/>
      <c r="J108" s="99"/>
      <c r="K108" s="94" t="s">
        <v>23</v>
      </c>
      <c r="L108" s="88"/>
      <c r="M108" s="89"/>
      <c r="N108" s="92" t="s">
        <v>37</v>
      </c>
      <c r="O108" s="133" t="s">
        <v>37</v>
      </c>
      <c r="P108" s="88">
        <f>_xlfn.IFNA(VLOOKUP(N108,'Maturity Levels'!B:C,2,0),0)</f>
        <v>5</v>
      </c>
      <c r="Q108" s="88">
        <f>_xlfn.IFNA(VLOOKUP(O108,'Maturity Levels'!B:C,2,0),0)</f>
        <v>5</v>
      </c>
      <c r="R108" s="365"/>
      <c r="S108" s="365"/>
      <c r="T108" s="364"/>
      <c r="U108" s="366"/>
      <c r="V108" s="90"/>
      <c r="W108" s="89"/>
      <c r="X108" s="91"/>
    </row>
    <row r="109" spans="1:24" ht="145.05000000000001" customHeight="1" x14ac:dyDescent="0.3">
      <c r="B109" s="351"/>
      <c r="C109" s="347"/>
      <c r="D109" s="122" t="s">
        <v>469</v>
      </c>
      <c r="E109" s="126" t="s">
        <v>705</v>
      </c>
      <c r="F109" s="35" t="s">
        <v>23</v>
      </c>
      <c r="G109" s="42" t="s">
        <v>181</v>
      </c>
      <c r="H109" s="42" t="s">
        <v>182</v>
      </c>
      <c r="I109" s="98"/>
      <c r="J109" s="86" t="s">
        <v>23</v>
      </c>
      <c r="K109" s="46"/>
      <c r="L109" s="88"/>
      <c r="M109" s="89"/>
      <c r="N109" s="98" t="s">
        <v>24</v>
      </c>
      <c r="O109" s="134" t="s">
        <v>35</v>
      </c>
      <c r="P109" s="88">
        <f>_xlfn.IFNA(VLOOKUP(N109,'Maturity Levels'!B:C,2,0),0)</f>
        <v>3</v>
      </c>
      <c r="Q109" s="88">
        <f>_xlfn.IFNA(VLOOKUP(O109,'Maturity Levels'!B:C,2,0),0)</f>
        <v>4</v>
      </c>
      <c r="R109" s="88">
        <f>P109</f>
        <v>3</v>
      </c>
      <c r="S109" s="88">
        <f>Q109</f>
        <v>4</v>
      </c>
      <c r="T109" s="364"/>
      <c r="U109" s="366"/>
      <c r="V109" s="90"/>
      <c r="W109" s="89"/>
      <c r="X109" s="91"/>
    </row>
    <row r="110" spans="1:24" ht="188.55" customHeight="1" x14ac:dyDescent="0.3">
      <c r="B110" s="352"/>
      <c r="C110" s="349"/>
      <c r="D110" s="75" t="s">
        <v>183</v>
      </c>
      <c r="E110" s="126" t="s">
        <v>707</v>
      </c>
      <c r="F110" s="68"/>
      <c r="G110" s="42" t="s">
        <v>184</v>
      </c>
      <c r="H110" s="70" t="s">
        <v>185</v>
      </c>
      <c r="I110" s="98"/>
      <c r="J110" s="99"/>
      <c r="K110" s="94" t="s">
        <v>23</v>
      </c>
      <c r="L110" s="88"/>
      <c r="M110" s="89"/>
      <c r="N110" s="92" t="s">
        <v>25</v>
      </c>
      <c r="O110" s="133" t="s">
        <v>35</v>
      </c>
      <c r="P110" s="88">
        <f>_xlfn.IFNA(VLOOKUP(N110,'Maturity Levels'!B:C,2,0),0)</f>
        <v>1</v>
      </c>
      <c r="Q110" s="88">
        <f>_xlfn.IFNA(VLOOKUP(O110,'Maturity Levels'!B:C,2,0),0)</f>
        <v>4</v>
      </c>
      <c r="R110" s="88">
        <f>P110</f>
        <v>1</v>
      </c>
      <c r="S110" s="88">
        <f>Q110</f>
        <v>4</v>
      </c>
      <c r="T110" s="364"/>
      <c r="U110" s="366"/>
      <c r="V110" s="90"/>
      <c r="W110" s="89"/>
      <c r="X110" s="91"/>
    </row>
    <row r="111" spans="1:24" ht="232.05" customHeight="1" x14ac:dyDescent="0.3">
      <c r="B111" s="351"/>
      <c r="C111" s="347"/>
      <c r="D111" s="327" t="s">
        <v>186</v>
      </c>
      <c r="E111" s="126" t="s">
        <v>708</v>
      </c>
      <c r="F111" s="35"/>
      <c r="G111" s="42" t="s">
        <v>187</v>
      </c>
      <c r="H111" s="42" t="s">
        <v>626</v>
      </c>
      <c r="I111" s="85"/>
      <c r="J111" s="86" t="s">
        <v>23</v>
      </c>
      <c r="K111" s="87"/>
      <c r="L111" s="88"/>
      <c r="M111" s="89"/>
      <c r="N111" s="85" t="s">
        <v>35</v>
      </c>
      <c r="O111" s="135" t="s">
        <v>37</v>
      </c>
      <c r="P111" s="88">
        <f>_xlfn.IFNA(VLOOKUP(N111,'Maturity Levels'!B:C,2,0),0)</f>
        <v>4</v>
      </c>
      <c r="Q111" s="88">
        <f>_xlfn.IFNA(VLOOKUP(O111,'Maturity Levels'!B:C,2,0),0)</f>
        <v>5</v>
      </c>
      <c r="R111" s="371">
        <f>AVERAGE(P111:P123)</f>
        <v>2.7692307692307692</v>
      </c>
      <c r="S111" s="371">
        <f>AVERAGE(Q111:Q123)</f>
        <v>3.6923076923076925</v>
      </c>
      <c r="T111" s="364"/>
      <c r="U111" s="366"/>
      <c r="V111" s="90"/>
      <c r="W111" s="89"/>
      <c r="X111" s="91"/>
    </row>
    <row r="112" spans="1:24" ht="31.2" x14ac:dyDescent="0.3">
      <c r="B112" s="351"/>
      <c r="C112" s="347"/>
      <c r="D112" s="328"/>
      <c r="E112" s="74"/>
      <c r="F112" s="35"/>
      <c r="G112" s="42" t="s">
        <v>188</v>
      </c>
      <c r="H112" s="43" t="s">
        <v>625</v>
      </c>
      <c r="I112" s="92"/>
      <c r="J112" s="93"/>
      <c r="K112" s="94" t="s">
        <v>23</v>
      </c>
      <c r="L112" s="88"/>
      <c r="M112" s="89"/>
      <c r="N112" s="92" t="s">
        <v>25</v>
      </c>
      <c r="O112" s="133" t="s">
        <v>25</v>
      </c>
      <c r="P112" s="88">
        <f>_xlfn.IFNA(VLOOKUP(N112,'Maturity Levels'!B:C,2,0),0)</f>
        <v>1</v>
      </c>
      <c r="Q112" s="88">
        <f>_xlfn.IFNA(VLOOKUP(O112,'Maturity Levels'!B:C,2,0),0)</f>
        <v>1</v>
      </c>
      <c r="R112" s="364"/>
      <c r="S112" s="364"/>
      <c r="T112" s="364"/>
      <c r="U112" s="366"/>
      <c r="V112" s="90"/>
      <c r="W112" s="89"/>
      <c r="X112" s="91"/>
    </row>
    <row r="113" spans="2:24" ht="62.4" x14ac:dyDescent="0.3">
      <c r="B113" s="351"/>
      <c r="C113" s="347"/>
      <c r="D113" s="328"/>
      <c r="E113" s="74"/>
      <c r="F113" s="35"/>
      <c r="G113" s="42" t="s">
        <v>189</v>
      </c>
      <c r="H113" s="43" t="s">
        <v>190</v>
      </c>
      <c r="I113" s="92"/>
      <c r="J113" s="93"/>
      <c r="K113" s="94" t="s">
        <v>23</v>
      </c>
      <c r="L113" s="88"/>
      <c r="M113" s="89"/>
      <c r="N113" s="92" t="s">
        <v>25</v>
      </c>
      <c r="O113" s="133" t="s">
        <v>35</v>
      </c>
      <c r="P113" s="88">
        <f>_xlfn.IFNA(VLOOKUP(N113,'Maturity Levels'!B:C,2,0),0)</f>
        <v>1</v>
      </c>
      <c r="Q113" s="88">
        <f>_xlfn.IFNA(VLOOKUP(O113,'Maturity Levels'!B:C,2,0),0)</f>
        <v>4</v>
      </c>
      <c r="R113" s="364"/>
      <c r="S113" s="364"/>
      <c r="T113" s="364"/>
      <c r="U113" s="366"/>
      <c r="V113" s="90"/>
      <c r="W113" s="89"/>
      <c r="X113" s="91"/>
    </row>
    <row r="114" spans="2:24" ht="46.8" x14ac:dyDescent="0.3">
      <c r="B114" s="351"/>
      <c r="C114" s="347"/>
      <c r="D114" s="328"/>
      <c r="E114" s="74"/>
      <c r="F114" s="35"/>
      <c r="G114" s="42" t="s">
        <v>191</v>
      </c>
      <c r="H114" s="43" t="s">
        <v>624</v>
      </c>
      <c r="I114" s="92"/>
      <c r="J114" s="93"/>
      <c r="K114" s="94" t="s">
        <v>23</v>
      </c>
      <c r="L114" s="88"/>
      <c r="M114" s="89"/>
      <c r="N114" s="92" t="s">
        <v>25</v>
      </c>
      <c r="O114" s="133" t="s">
        <v>35</v>
      </c>
      <c r="P114" s="88">
        <f>_xlfn.IFNA(VLOOKUP(N114,'Maturity Levels'!B:C,2,0),0)</f>
        <v>1</v>
      </c>
      <c r="Q114" s="88">
        <f>_xlfn.IFNA(VLOOKUP(O114,'Maturity Levels'!B:C,2,0),0)</f>
        <v>4</v>
      </c>
      <c r="R114" s="364"/>
      <c r="S114" s="364"/>
      <c r="T114" s="364"/>
      <c r="U114" s="366"/>
      <c r="V114" s="90"/>
      <c r="W114" s="89"/>
      <c r="X114" s="91"/>
    </row>
    <row r="115" spans="2:24" ht="187.2" x14ac:dyDescent="0.3">
      <c r="B115" s="351"/>
      <c r="C115" s="347"/>
      <c r="D115" s="328"/>
      <c r="E115" s="74"/>
      <c r="F115" s="35" t="s">
        <v>23</v>
      </c>
      <c r="G115" s="42" t="s">
        <v>192</v>
      </c>
      <c r="H115" s="42" t="s">
        <v>193</v>
      </c>
      <c r="I115" s="95" t="s">
        <v>23</v>
      </c>
      <c r="J115" s="93"/>
      <c r="K115" s="94"/>
      <c r="L115" s="88"/>
      <c r="M115" s="89"/>
      <c r="N115" s="92" t="s">
        <v>30</v>
      </c>
      <c r="O115" s="133" t="s">
        <v>37</v>
      </c>
      <c r="P115" s="88">
        <f>_xlfn.IFNA(VLOOKUP(N115,'Maturity Levels'!B:C,2,0),0)</f>
        <v>2</v>
      </c>
      <c r="Q115" s="88">
        <f>_xlfn.IFNA(VLOOKUP(O115,'Maturity Levels'!B:C,2,0),0)</f>
        <v>5</v>
      </c>
      <c r="R115" s="364"/>
      <c r="S115" s="364"/>
      <c r="T115" s="364"/>
      <c r="U115" s="366"/>
      <c r="V115" s="90"/>
      <c r="W115" s="89"/>
      <c r="X115" s="91"/>
    </row>
    <row r="116" spans="2:24" ht="31.2" x14ac:dyDescent="0.3">
      <c r="B116" s="351"/>
      <c r="C116" s="347"/>
      <c r="D116" s="328"/>
      <c r="E116" s="74"/>
      <c r="F116" s="35" t="s">
        <v>23</v>
      </c>
      <c r="G116" s="42" t="s">
        <v>194</v>
      </c>
      <c r="H116" s="42" t="s">
        <v>195</v>
      </c>
      <c r="I116" s="95" t="s">
        <v>23</v>
      </c>
      <c r="J116" s="93"/>
      <c r="K116" s="94"/>
      <c r="L116" s="88"/>
      <c r="M116" s="89"/>
      <c r="N116" s="92" t="s">
        <v>35</v>
      </c>
      <c r="O116" s="133" t="s">
        <v>35</v>
      </c>
      <c r="P116" s="88">
        <f>_xlfn.IFNA(VLOOKUP(N116,'Maturity Levels'!B:C,2,0),0)</f>
        <v>4</v>
      </c>
      <c r="Q116" s="88">
        <f>_xlfn.IFNA(VLOOKUP(O116,'Maturity Levels'!B:C,2,0),0)</f>
        <v>4</v>
      </c>
      <c r="R116" s="364"/>
      <c r="S116" s="364"/>
      <c r="T116" s="364"/>
      <c r="U116" s="366"/>
      <c r="V116" s="90"/>
      <c r="W116" s="89"/>
      <c r="X116" s="91"/>
    </row>
    <row r="117" spans="2:24" ht="124.8" x14ac:dyDescent="0.3">
      <c r="B117" s="351"/>
      <c r="C117" s="347"/>
      <c r="D117" s="328"/>
      <c r="E117" s="74"/>
      <c r="F117" s="35" t="s">
        <v>23</v>
      </c>
      <c r="G117" s="42" t="s">
        <v>196</v>
      </c>
      <c r="H117" s="42" t="s">
        <v>548</v>
      </c>
      <c r="I117" s="95" t="s">
        <v>23</v>
      </c>
      <c r="J117" s="93"/>
      <c r="K117" s="94"/>
      <c r="L117" s="88"/>
      <c r="M117" s="89"/>
      <c r="N117" s="92" t="s">
        <v>35</v>
      </c>
      <c r="O117" s="133" t="s">
        <v>35</v>
      </c>
      <c r="P117" s="88">
        <f>_xlfn.IFNA(VLOOKUP(N117,'Maturity Levels'!B:C,2,0),0)</f>
        <v>4</v>
      </c>
      <c r="Q117" s="88">
        <f>_xlfn.IFNA(VLOOKUP(O117,'Maturity Levels'!B:C,2,0),0)</f>
        <v>4</v>
      </c>
      <c r="R117" s="364"/>
      <c r="S117" s="364"/>
      <c r="T117" s="364"/>
      <c r="U117" s="366"/>
      <c r="V117" s="90"/>
      <c r="W117" s="89"/>
      <c r="X117" s="91"/>
    </row>
    <row r="118" spans="2:24" ht="78" x14ac:dyDescent="0.3">
      <c r="B118" s="351"/>
      <c r="C118" s="347"/>
      <c r="D118" s="328"/>
      <c r="E118" s="74"/>
      <c r="F118" s="35" t="s">
        <v>23</v>
      </c>
      <c r="G118" s="42" t="s">
        <v>197</v>
      </c>
      <c r="H118" s="42" t="s">
        <v>198</v>
      </c>
      <c r="I118" s="95" t="s">
        <v>23</v>
      </c>
      <c r="J118" s="93"/>
      <c r="K118" s="94"/>
      <c r="L118" s="88"/>
      <c r="M118" s="89"/>
      <c r="N118" s="92" t="s">
        <v>24</v>
      </c>
      <c r="O118" s="133" t="s">
        <v>37</v>
      </c>
      <c r="P118" s="88">
        <f>_xlfn.IFNA(VLOOKUP(N118,'Maturity Levels'!B:C,2,0),0)</f>
        <v>3</v>
      </c>
      <c r="Q118" s="88">
        <f>_xlfn.IFNA(VLOOKUP(O118,'Maturity Levels'!B:C,2,0),0)</f>
        <v>5</v>
      </c>
      <c r="R118" s="364"/>
      <c r="S118" s="364"/>
      <c r="T118" s="364"/>
      <c r="U118" s="366"/>
      <c r="V118" s="90"/>
      <c r="W118" s="89"/>
      <c r="X118" s="91"/>
    </row>
    <row r="119" spans="2:24" ht="46.8" x14ac:dyDescent="0.3">
      <c r="B119" s="351"/>
      <c r="C119" s="347"/>
      <c r="D119" s="328"/>
      <c r="E119" s="74"/>
      <c r="F119" s="35"/>
      <c r="G119" s="42" t="s">
        <v>199</v>
      </c>
      <c r="H119" s="42" t="s">
        <v>200</v>
      </c>
      <c r="I119" s="92"/>
      <c r="J119" s="86" t="s">
        <v>23</v>
      </c>
      <c r="K119" s="94"/>
      <c r="L119" s="88"/>
      <c r="M119" s="89"/>
      <c r="N119" s="92" t="s">
        <v>35</v>
      </c>
      <c r="O119" s="133" t="s">
        <v>35</v>
      </c>
      <c r="P119" s="88">
        <f>_xlfn.IFNA(VLOOKUP(N119,'Maturity Levels'!B:C,2,0),0)</f>
        <v>4</v>
      </c>
      <c r="Q119" s="88">
        <f>_xlfn.IFNA(VLOOKUP(O119,'Maturity Levels'!B:C,2,0),0)</f>
        <v>4</v>
      </c>
      <c r="R119" s="364"/>
      <c r="S119" s="364"/>
      <c r="T119" s="364"/>
      <c r="U119" s="366"/>
      <c r="V119" s="90"/>
      <c r="W119" s="89"/>
      <c r="X119" s="91"/>
    </row>
    <row r="120" spans="2:24" ht="93.6" x14ac:dyDescent="0.3">
      <c r="B120" s="351"/>
      <c r="C120" s="347"/>
      <c r="D120" s="328"/>
      <c r="E120" s="74"/>
      <c r="F120" s="35"/>
      <c r="G120" s="42" t="s">
        <v>201</v>
      </c>
      <c r="H120" s="43" t="s">
        <v>549</v>
      </c>
      <c r="I120" s="92"/>
      <c r="J120" s="86" t="s">
        <v>23</v>
      </c>
      <c r="K120" s="94"/>
      <c r="L120" s="88"/>
      <c r="M120" s="89"/>
      <c r="N120" s="92" t="s">
        <v>35</v>
      </c>
      <c r="O120" s="133" t="s">
        <v>35</v>
      </c>
      <c r="P120" s="88">
        <f>_xlfn.IFNA(VLOOKUP(N120,'Maturity Levels'!B:C,2,0),0)</f>
        <v>4</v>
      </c>
      <c r="Q120" s="88">
        <f>_xlfn.IFNA(VLOOKUP(O120,'Maturity Levels'!B:C,2,0),0)</f>
        <v>4</v>
      </c>
      <c r="R120" s="364"/>
      <c r="S120" s="364"/>
      <c r="T120" s="364"/>
      <c r="U120" s="366"/>
      <c r="V120" s="90"/>
      <c r="W120" s="89"/>
      <c r="X120" s="91"/>
    </row>
    <row r="121" spans="2:24" x14ac:dyDescent="0.3">
      <c r="B121" s="351"/>
      <c r="C121" s="347"/>
      <c r="D121" s="328"/>
      <c r="E121" s="74"/>
      <c r="F121" s="35"/>
      <c r="G121" s="42" t="s">
        <v>202</v>
      </c>
      <c r="H121" s="42" t="s">
        <v>32</v>
      </c>
      <c r="I121" s="92"/>
      <c r="J121" s="86" t="s">
        <v>23</v>
      </c>
      <c r="K121" s="94"/>
      <c r="L121" s="88"/>
      <c r="M121" s="89"/>
      <c r="N121" s="92" t="s">
        <v>35</v>
      </c>
      <c r="O121" s="133" t="s">
        <v>35</v>
      </c>
      <c r="P121" s="88">
        <f>_xlfn.IFNA(VLOOKUP(N121,'Maturity Levels'!B:C,2,0),0)</f>
        <v>4</v>
      </c>
      <c r="Q121" s="88">
        <f>_xlfn.IFNA(VLOOKUP(O121,'Maturity Levels'!B:C,2,0),0)</f>
        <v>4</v>
      </c>
      <c r="R121" s="364"/>
      <c r="S121" s="364"/>
      <c r="T121" s="364"/>
      <c r="U121" s="366"/>
      <c r="V121" s="90"/>
      <c r="W121" s="89"/>
      <c r="X121" s="91"/>
    </row>
    <row r="122" spans="2:24" ht="31.2" x14ac:dyDescent="0.3">
      <c r="B122" s="351"/>
      <c r="C122" s="347"/>
      <c r="D122" s="328"/>
      <c r="E122" s="74"/>
      <c r="F122" s="35"/>
      <c r="G122" s="42" t="s">
        <v>203</v>
      </c>
      <c r="H122" s="43" t="s">
        <v>204</v>
      </c>
      <c r="I122" s="92"/>
      <c r="J122" s="93"/>
      <c r="K122" s="94" t="s">
        <v>23</v>
      </c>
      <c r="L122" s="88"/>
      <c r="M122" s="89"/>
      <c r="N122" s="92"/>
      <c r="O122" s="133"/>
      <c r="P122" s="88">
        <f>_xlfn.IFNA(VLOOKUP(N122,'Maturity Levels'!B:C,2,0),0)</f>
        <v>0</v>
      </c>
      <c r="Q122" s="88">
        <f>_xlfn.IFNA(VLOOKUP(O122,'Maturity Levels'!B:C,2,0),0)</f>
        <v>0</v>
      </c>
      <c r="R122" s="364"/>
      <c r="S122" s="364"/>
      <c r="T122" s="364"/>
      <c r="U122" s="366"/>
      <c r="V122" s="90"/>
      <c r="W122" s="89"/>
      <c r="X122" s="91" t="s">
        <v>761</v>
      </c>
    </row>
    <row r="123" spans="2:24" x14ac:dyDescent="0.3">
      <c r="B123" s="351"/>
      <c r="C123" s="347"/>
      <c r="D123" s="330"/>
      <c r="E123" s="74"/>
      <c r="F123" s="35"/>
      <c r="G123" s="42" t="s">
        <v>205</v>
      </c>
      <c r="H123" s="42" t="s">
        <v>32</v>
      </c>
      <c r="I123" s="92"/>
      <c r="J123" s="93"/>
      <c r="K123" s="94" t="s">
        <v>23</v>
      </c>
      <c r="L123" s="88"/>
      <c r="M123" s="89"/>
      <c r="N123" s="92" t="s">
        <v>35</v>
      </c>
      <c r="O123" s="133" t="s">
        <v>35</v>
      </c>
      <c r="P123" s="88">
        <f>_xlfn.IFNA(VLOOKUP(N123,'Maturity Levels'!B:C,2,0),0)</f>
        <v>4</v>
      </c>
      <c r="Q123" s="88">
        <f>_xlfn.IFNA(VLOOKUP(O123,'Maturity Levels'!B:C,2,0),0)</f>
        <v>4</v>
      </c>
      <c r="R123" s="365"/>
      <c r="S123" s="365"/>
      <c r="T123" s="364"/>
      <c r="U123" s="366"/>
      <c r="V123" s="90"/>
      <c r="W123" s="89"/>
      <c r="X123" s="91"/>
    </row>
    <row r="124" spans="2:24" ht="65.099999999999994" customHeight="1" x14ac:dyDescent="0.3">
      <c r="B124" s="351"/>
      <c r="C124" s="347"/>
      <c r="D124" s="327" t="s">
        <v>206</v>
      </c>
      <c r="E124" s="74"/>
      <c r="F124" s="35"/>
      <c r="G124" s="42" t="s">
        <v>207</v>
      </c>
      <c r="H124" s="42" t="s">
        <v>622</v>
      </c>
      <c r="I124" s="95" t="s">
        <v>23</v>
      </c>
      <c r="J124" s="86"/>
      <c r="K124" s="87"/>
      <c r="L124" s="88"/>
      <c r="M124" s="89"/>
      <c r="N124" s="85" t="s">
        <v>35</v>
      </c>
      <c r="O124" s="135" t="s">
        <v>30</v>
      </c>
      <c r="P124" s="88">
        <f>_xlfn.IFNA(VLOOKUP(N124,'Maturity Levels'!B:C,2,0),0)</f>
        <v>4</v>
      </c>
      <c r="Q124" s="88">
        <f>_xlfn.IFNA(VLOOKUP(O124,'Maturity Levels'!B:C,2,0),0)</f>
        <v>2</v>
      </c>
      <c r="R124" s="371">
        <f>AVERAGE(P124:P127)</f>
        <v>3.25</v>
      </c>
      <c r="S124" s="371">
        <f>AVERAGE(Q124:Q127)</f>
        <v>2.75</v>
      </c>
      <c r="T124" s="364"/>
      <c r="U124" s="366"/>
      <c r="V124" s="90"/>
      <c r="W124" s="89"/>
      <c r="X124" s="91" t="s">
        <v>766</v>
      </c>
    </row>
    <row r="125" spans="2:24" ht="109.2" x14ac:dyDescent="0.3">
      <c r="B125" s="351"/>
      <c r="C125" s="347"/>
      <c r="D125" s="328"/>
      <c r="E125" s="74"/>
      <c r="F125" s="35"/>
      <c r="G125" s="42" t="s">
        <v>208</v>
      </c>
      <c r="H125" s="43" t="s">
        <v>621</v>
      </c>
      <c r="I125" s="92"/>
      <c r="J125" s="86" t="s">
        <v>23</v>
      </c>
      <c r="K125" s="94"/>
      <c r="L125" s="88"/>
      <c r="M125" s="89"/>
      <c r="N125" s="92" t="s">
        <v>25</v>
      </c>
      <c r="O125" s="133" t="s">
        <v>25</v>
      </c>
      <c r="P125" s="88">
        <f>_xlfn.IFNA(VLOOKUP(N125,'Maturity Levels'!B:C,2,0),0)</f>
        <v>1</v>
      </c>
      <c r="Q125" s="88">
        <f>_xlfn.IFNA(VLOOKUP(O125,'Maturity Levels'!B:C,2,0),0)</f>
        <v>1</v>
      </c>
      <c r="R125" s="364"/>
      <c r="S125" s="364"/>
      <c r="T125" s="364"/>
      <c r="U125" s="366"/>
      <c r="V125" s="90"/>
      <c r="W125" s="89"/>
      <c r="X125" s="91"/>
    </row>
    <row r="126" spans="2:24" ht="31.2" x14ac:dyDescent="0.3">
      <c r="B126" s="351"/>
      <c r="C126" s="347"/>
      <c r="D126" s="328"/>
      <c r="E126" s="74"/>
      <c r="F126" s="35"/>
      <c r="G126" s="42" t="s">
        <v>209</v>
      </c>
      <c r="H126" s="43" t="s">
        <v>534</v>
      </c>
      <c r="I126" s="92"/>
      <c r="J126" s="93"/>
      <c r="K126" s="94" t="s">
        <v>23</v>
      </c>
      <c r="L126" s="88"/>
      <c r="M126" s="89"/>
      <c r="N126" s="92" t="s">
        <v>35</v>
      </c>
      <c r="O126" s="133" t="s">
        <v>35</v>
      </c>
      <c r="P126" s="88">
        <f>_xlfn.IFNA(VLOOKUP(N126,'Maturity Levels'!B:C,2,0),0)</f>
        <v>4</v>
      </c>
      <c r="Q126" s="88">
        <f>_xlfn.IFNA(VLOOKUP(O126,'Maturity Levels'!B:C,2,0),0)</f>
        <v>4</v>
      </c>
      <c r="R126" s="364"/>
      <c r="S126" s="364"/>
      <c r="T126" s="364"/>
      <c r="U126" s="366"/>
      <c r="V126" s="90"/>
      <c r="W126" s="89"/>
      <c r="X126" s="91"/>
    </row>
    <row r="127" spans="2:24" ht="74.55" customHeight="1" x14ac:dyDescent="0.3">
      <c r="B127" s="351"/>
      <c r="C127" s="346"/>
      <c r="D127" s="330"/>
      <c r="E127" s="125" t="s">
        <v>710</v>
      </c>
      <c r="F127" s="35"/>
      <c r="G127" s="42" t="s">
        <v>210</v>
      </c>
      <c r="H127" s="43" t="s">
        <v>620</v>
      </c>
      <c r="I127" s="92"/>
      <c r="J127" s="93"/>
      <c r="K127" s="94" t="s">
        <v>23</v>
      </c>
      <c r="L127" s="88"/>
      <c r="M127" s="89"/>
      <c r="N127" s="92" t="s">
        <v>35</v>
      </c>
      <c r="O127" s="133" t="s">
        <v>35</v>
      </c>
      <c r="P127" s="88">
        <f>_xlfn.IFNA(VLOOKUP(N127,'Maturity Levels'!B:C,2,0),0)</f>
        <v>4</v>
      </c>
      <c r="Q127" s="88">
        <f>_xlfn.IFNA(VLOOKUP(O127,'Maturity Levels'!B:C,2,0),0)</f>
        <v>4</v>
      </c>
      <c r="R127" s="365"/>
      <c r="S127" s="365"/>
      <c r="T127" s="365"/>
      <c r="U127" s="367"/>
      <c r="V127" s="90"/>
      <c r="W127" s="89"/>
      <c r="X127" s="91"/>
    </row>
    <row r="128" spans="2:24" ht="100.8" x14ac:dyDescent="0.3">
      <c r="B128" s="351"/>
      <c r="C128" s="345" t="s">
        <v>211</v>
      </c>
      <c r="D128" s="327" t="s">
        <v>212</v>
      </c>
      <c r="E128" s="126" t="s">
        <v>712</v>
      </c>
      <c r="F128" s="35"/>
      <c r="G128" s="42" t="s">
        <v>213</v>
      </c>
      <c r="H128" s="43" t="s">
        <v>477</v>
      </c>
      <c r="I128" s="92"/>
      <c r="J128" s="86" t="s">
        <v>23</v>
      </c>
      <c r="K128" s="94"/>
      <c r="L128" s="88"/>
      <c r="M128" s="89"/>
      <c r="N128" s="92" t="s">
        <v>25</v>
      </c>
      <c r="O128" s="133" t="s">
        <v>30</v>
      </c>
      <c r="P128" s="88">
        <f>_xlfn.IFNA(VLOOKUP(N128,'Maturity Levels'!B:C,2,0),0)</f>
        <v>1</v>
      </c>
      <c r="Q128" s="88">
        <f>_xlfn.IFNA(VLOOKUP(O128,'Maturity Levels'!B:C,2,0),0)</f>
        <v>2</v>
      </c>
      <c r="R128" s="371">
        <f>AVERAGE(P128:P135)</f>
        <v>2.375</v>
      </c>
      <c r="S128" s="371">
        <f>AVERAGE(Q128:Q135)</f>
        <v>2.625</v>
      </c>
      <c r="T128" s="371">
        <f>AVERAGE(R128:R138)</f>
        <v>2.1875</v>
      </c>
      <c r="U128" s="375">
        <f>AVERAGE(S128:S138)</f>
        <v>2.645833333333333</v>
      </c>
      <c r="V128" s="90"/>
      <c r="W128" s="89"/>
      <c r="X128" s="91"/>
    </row>
    <row r="129" spans="2:24" ht="62.4" x14ac:dyDescent="0.3">
      <c r="B129" s="351"/>
      <c r="C129" s="347"/>
      <c r="D129" s="328"/>
      <c r="E129" s="74"/>
      <c r="F129" s="35"/>
      <c r="G129" s="42" t="s">
        <v>214</v>
      </c>
      <c r="H129" s="42" t="s">
        <v>618</v>
      </c>
      <c r="I129" s="95" t="s">
        <v>23</v>
      </c>
      <c r="J129" s="93"/>
      <c r="K129" s="94"/>
      <c r="L129" s="88"/>
      <c r="M129" s="89"/>
      <c r="N129" s="92" t="s">
        <v>35</v>
      </c>
      <c r="O129" s="133" t="s">
        <v>35</v>
      </c>
      <c r="P129" s="88">
        <f>_xlfn.IFNA(VLOOKUP(N129,'Maturity Levels'!B:C,2,0),0)</f>
        <v>4</v>
      </c>
      <c r="Q129" s="88">
        <f>_xlfn.IFNA(VLOOKUP(O129,'Maturity Levels'!B:C,2,0),0)</f>
        <v>4</v>
      </c>
      <c r="R129" s="364"/>
      <c r="S129" s="364"/>
      <c r="T129" s="364"/>
      <c r="U129" s="366"/>
      <c r="V129" s="90"/>
      <c r="W129" s="89"/>
      <c r="X129" s="91"/>
    </row>
    <row r="130" spans="2:24" ht="218.4" x14ac:dyDescent="0.3">
      <c r="B130" s="351"/>
      <c r="C130" s="347"/>
      <c r="D130" s="328"/>
      <c r="E130" s="74"/>
      <c r="F130" s="35"/>
      <c r="G130" s="42" t="s">
        <v>215</v>
      </c>
      <c r="H130" s="42" t="s">
        <v>550</v>
      </c>
      <c r="I130" s="92"/>
      <c r="J130" s="86" t="s">
        <v>23</v>
      </c>
      <c r="K130" s="94"/>
      <c r="L130" s="88"/>
      <c r="M130" s="89"/>
      <c r="N130" s="92" t="s">
        <v>25</v>
      </c>
      <c r="O130" s="133" t="s">
        <v>25</v>
      </c>
      <c r="P130" s="88">
        <f>_xlfn.IFNA(VLOOKUP(N130,'Maturity Levels'!B:C,2,0),0)</f>
        <v>1</v>
      </c>
      <c r="Q130" s="88">
        <f>_xlfn.IFNA(VLOOKUP(O130,'Maturity Levels'!B:C,2,0),0)</f>
        <v>1</v>
      </c>
      <c r="R130" s="364"/>
      <c r="S130" s="364"/>
      <c r="T130" s="364"/>
      <c r="U130" s="366"/>
      <c r="V130" s="90"/>
      <c r="W130" s="89"/>
      <c r="X130" s="91"/>
    </row>
    <row r="131" spans="2:24" ht="31.2" x14ac:dyDescent="0.3">
      <c r="B131" s="351"/>
      <c r="C131" s="347"/>
      <c r="D131" s="328"/>
      <c r="E131" s="74"/>
      <c r="F131" s="35"/>
      <c r="G131" s="42" t="s">
        <v>216</v>
      </c>
      <c r="H131" s="43" t="s">
        <v>32</v>
      </c>
      <c r="I131" s="92"/>
      <c r="J131" s="93"/>
      <c r="K131" s="94" t="s">
        <v>23</v>
      </c>
      <c r="L131" s="88"/>
      <c r="M131" s="89"/>
      <c r="N131" s="92" t="s">
        <v>37</v>
      </c>
      <c r="O131" s="133" t="s">
        <v>37</v>
      </c>
      <c r="P131" s="88">
        <f>_xlfn.IFNA(VLOOKUP(N131,'Maturity Levels'!B:C,2,0),0)</f>
        <v>5</v>
      </c>
      <c r="Q131" s="88">
        <f>_xlfn.IFNA(VLOOKUP(O131,'Maturity Levels'!B:C,2,0),0)</f>
        <v>5</v>
      </c>
      <c r="R131" s="364"/>
      <c r="S131" s="364"/>
      <c r="T131" s="364"/>
      <c r="U131" s="366"/>
      <c r="V131" s="90"/>
      <c r="W131" s="89"/>
      <c r="X131" s="91"/>
    </row>
    <row r="132" spans="2:24" ht="31.2" x14ac:dyDescent="0.3">
      <c r="B132" s="351"/>
      <c r="C132" s="347"/>
      <c r="D132" s="328"/>
      <c r="E132" s="74"/>
      <c r="F132" s="35"/>
      <c r="G132" s="42" t="s">
        <v>217</v>
      </c>
      <c r="H132" s="42" t="s">
        <v>218</v>
      </c>
      <c r="I132" s="92"/>
      <c r="J132" s="86" t="s">
        <v>23</v>
      </c>
      <c r="K132" s="94"/>
      <c r="L132" s="88"/>
      <c r="M132" s="89"/>
      <c r="N132" s="92" t="s">
        <v>35</v>
      </c>
      <c r="O132" s="133" t="s">
        <v>35</v>
      </c>
      <c r="P132" s="88">
        <f>_xlfn.IFNA(VLOOKUP(N132,'Maturity Levels'!B:C,2,0),0)</f>
        <v>4</v>
      </c>
      <c r="Q132" s="88">
        <f>_xlfn.IFNA(VLOOKUP(O132,'Maturity Levels'!B:C,2,0),0)</f>
        <v>4</v>
      </c>
      <c r="R132" s="364"/>
      <c r="S132" s="364"/>
      <c r="T132" s="364"/>
      <c r="U132" s="366"/>
      <c r="V132" s="90"/>
      <c r="W132" s="89"/>
      <c r="X132" s="91"/>
    </row>
    <row r="133" spans="2:24" ht="46.8" x14ac:dyDescent="0.3">
      <c r="B133" s="351"/>
      <c r="C133" s="347"/>
      <c r="D133" s="328"/>
      <c r="E133" s="74"/>
      <c r="F133" s="35"/>
      <c r="G133" s="42" t="s">
        <v>219</v>
      </c>
      <c r="H133" s="42" t="s">
        <v>220</v>
      </c>
      <c r="I133" s="92"/>
      <c r="J133" s="86" t="s">
        <v>23</v>
      </c>
      <c r="K133" s="94"/>
      <c r="L133" s="88"/>
      <c r="M133" s="89"/>
      <c r="N133" s="92" t="s">
        <v>30</v>
      </c>
      <c r="O133" s="133" t="s">
        <v>24</v>
      </c>
      <c r="P133" s="88">
        <f>_xlfn.IFNA(VLOOKUP(N133,'Maturity Levels'!B:C,2,0),0)</f>
        <v>2</v>
      </c>
      <c r="Q133" s="88">
        <f>_xlfn.IFNA(VLOOKUP(O133,'Maturity Levels'!B:C,2,0),0)</f>
        <v>3</v>
      </c>
      <c r="R133" s="364"/>
      <c r="S133" s="364"/>
      <c r="T133" s="364"/>
      <c r="U133" s="366"/>
      <c r="V133" s="90"/>
      <c r="W133" s="89"/>
      <c r="X133" s="91"/>
    </row>
    <row r="134" spans="2:24" ht="31.2" x14ac:dyDescent="0.3">
      <c r="B134" s="351"/>
      <c r="C134" s="347"/>
      <c r="D134" s="328"/>
      <c r="E134" s="74"/>
      <c r="F134" s="35"/>
      <c r="G134" s="42" t="s">
        <v>221</v>
      </c>
      <c r="H134" s="42" t="s">
        <v>222</v>
      </c>
      <c r="I134" s="92"/>
      <c r="J134" s="86" t="s">
        <v>23</v>
      </c>
      <c r="K134" s="94"/>
      <c r="L134" s="88"/>
      <c r="M134" s="89"/>
      <c r="N134" s="92" t="s">
        <v>25</v>
      </c>
      <c r="O134" s="133" t="s">
        <v>25</v>
      </c>
      <c r="P134" s="88">
        <f>_xlfn.IFNA(VLOOKUP(N134,'Maturity Levels'!B:C,2,0),0)</f>
        <v>1</v>
      </c>
      <c r="Q134" s="88">
        <f>_xlfn.IFNA(VLOOKUP(O134,'Maturity Levels'!B:C,2,0),0)</f>
        <v>1</v>
      </c>
      <c r="R134" s="364"/>
      <c r="S134" s="364"/>
      <c r="T134" s="364"/>
      <c r="U134" s="366"/>
      <c r="V134" s="90"/>
      <c r="W134" s="89"/>
      <c r="X134" s="91"/>
    </row>
    <row r="135" spans="2:24" ht="31.2" x14ac:dyDescent="0.3">
      <c r="B135" s="351"/>
      <c r="C135" s="347"/>
      <c r="D135" s="330"/>
      <c r="E135" s="74"/>
      <c r="F135" s="35"/>
      <c r="G135" s="42" t="s">
        <v>223</v>
      </c>
      <c r="H135" s="43" t="s">
        <v>222</v>
      </c>
      <c r="I135" s="92"/>
      <c r="J135" s="93"/>
      <c r="K135" s="94" t="s">
        <v>23</v>
      </c>
      <c r="L135" s="88"/>
      <c r="M135" s="89"/>
      <c r="N135" s="92" t="s">
        <v>25</v>
      </c>
      <c r="O135" s="133" t="s">
        <v>25</v>
      </c>
      <c r="P135" s="88">
        <f>_xlfn.IFNA(VLOOKUP(N135,'Maturity Levels'!B:C,2,0),0)</f>
        <v>1</v>
      </c>
      <c r="Q135" s="88">
        <f>_xlfn.IFNA(VLOOKUP(O135,'Maturity Levels'!B:C,2,0),0)</f>
        <v>1</v>
      </c>
      <c r="R135" s="365"/>
      <c r="S135" s="365"/>
      <c r="T135" s="364"/>
      <c r="U135" s="366"/>
      <c r="V135" s="90"/>
      <c r="W135" s="89"/>
      <c r="X135" s="91"/>
    </row>
    <row r="136" spans="2:24" ht="86.4" x14ac:dyDescent="0.3">
      <c r="B136" s="351"/>
      <c r="C136" s="347"/>
      <c r="D136" s="327" t="s">
        <v>224</v>
      </c>
      <c r="E136" s="126" t="s">
        <v>713</v>
      </c>
      <c r="F136" s="35"/>
      <c r="G136" s="42" t="s">
        <v>225</v>
      </c>
      <c r="H136" s="42" t="s">
        <v>32</v>
      </c>
      <c r="I136" s="98"/>
      <c r="J136" s="86" t="s">
        <v>23</v>
      </c>
      <c r="K136" s="46"/>
      <c r="L136" s="88"/>
      <c r="M136" s="89"/>
      <c r="N136" s="98" t="s">
        <v>35</v>
      </c>
      <c r="O136" s="134" t="s">
        <v>35</v>
      </c>
      <c r="P136" s="88">
        <f>_xlfn.IFNA(VLOOKUP(N136,'Maturity Levels'!B:C,2,0),0)</f>
        <v>4</v>
      </c>
      <c r="Q136" s="88">
        <f>_xlfn.IFNA(VLOOKUP(O136,'Maturity Levels'!B:C,2,0),0)</f>
        <v>4</v>
      </c>
      <c r="R136" s="371">
        <f>AVERAGE(P136:P138)</f>
        <v>2</v>
      </c>
      <c r="S136" s="371">
        <f>AVERAGE(Q136:Q138)</f>
        <v>2.6666666666666665</v>
      </c>
      <c r="T136" s="364"/>
      <c r="U136" s="366"/>
      <c r="V136" s="90"/>
      <c r="W136" s="89"/>
      <c r="X136" s="91"/>
    </row>
    <row r="137" spans="2:24" ht="46.8" x14ac:dyDescent="0.3">
      <c r="B137" s="351"/>
      <c r="C137" s="347"/>
      <c r="D137" s="328"/>
      <c r="E137" s="74"/>
      <c r="F137" s="35"/>
      <c r="G137" s="42" t="s">
        <v>226</v>
      </c>
      <c r="H137" s="42" t="s">
        <v>551</v>
      </c>
      <c r="I137" s="98"/>
      <c r="J137" s="86" t="s">
        <v>23</v>
      </c>
      <c r="K137" s="46"/>
      <c r="L137" s="88"/>
      <c r="M137" s="89"/>
      <c r="N137" s="98" t="s">
        <v>25</v>
      </c>
      <c r="O137" s="134" t="s">
        <v>25</v>
      </c>
      <c r="P137" s="88">
        <f>_xlfn.IFNA(VLOOKUP(N137,'Maturity Levels'!B:C,2,0),0)</f>
        <v>1</v>
      </c>
      <c r="Q137" s="88">
        <f>_xlfn.IFNA(VLOOKUP(O137,'Maturity Levels'!B:C,2,0),0)</f>
        <v>1</v>
      </c>
      <c r="R137" s="364"/>
      <c r="S137" s="364"/>
      <c r="T137" s="364"/>
      <c r="U137" s="366"/>
      <c r="V137" s="90"/>
      <c r="W137" s="89"/>
      <c r="X137" s="91"/>
    </row>
    <row r="138" spans="2:24" ht="46.8" x14ac:dyDescent="0.3">
      <c r="B138" s="351"/>
      <c r="C138" s="346"/>
      <c r="D138" s="330"/>
      <c r="E138" s="74"/>
      <c r="F138" s="35"/>
      <c r="G138" s="42" t="s">
        <v>227</v>
      </c>
      <c r="H138" s="42" t="s">
        <v>32</v>
      </c>
      <c r="I138" s="98"/>
      <c r="J138" s="86" t="s">
        <v>23</v>
      </c>
      <c r="K138" s="46"/>
      <c r="L138" s="88"/>
      <c r="M138" s="89"/>
      <c r="N138" s="98" t="s">
        <v>25</v>
      </c>
      <c r="O138" s="134" t="s">
        <v>24</v>
      </c>
      <c r="P138" s="88">
        <f>_xlfn.IFNA(VLOOKUP(N138,'Maturity Levels'!B:C,2,0),0)</f>
        <v>1</v>
      </c>
      <c r="Q138" s="88">
        <f>_xlfn.IFNA(VLOOKUP(O138,'Maturity Levels'!B:C,2,0),0)</f>
        <v>3</v>
      </c>
      <c r="R138" s="365"/>
      <c r="S138" s="365"/>
      <c r="T138" s="365"/>
      <c r="U138" s="367"/>
      <c r="V138" s="90"/>
      <c r="W138" s="89"/>
      <c r="X138" s="483" t="s">
        <v>895</v>
      </c>
    </row>
    <row r="139" spans="2:24" ht="232.05" customHeight="1" x14ac:dyDescent="0.3">
      <c r="B139" s="351"/>
      <c r="C139" s="345" t="s">
        <v>228</v>
      </c>
      <c r="D139" s="327" t="s">
        <v>470</v>
      </c>
      <c r="E139" s="126" t="s">
        <v>714</v>
      </c>
      <c r="F139" s="35"/>
      <c r="G139" s="42" t="s">
        <v>229</v>
      </c>
      <c r="H139" s="43" t="s">
        <v>32</v>
      </c>
      <c r="I139" s="92"/>
      <c r="J139" s="86" t="s">
        <v>23</v>
      </c>
      <c r="K139" s="94"/>
      <c r="L139" s="88"/>
      <c r="M139" s="89"/>
      <c r="N139" s="92" t="s">
        <v>30</v>
      </c>
      <c r="O139" s="133"/>
      <c r="P139" s="88">
        <f>_xlfn.IFNA(VLOOKUP(N139,'Maturity Levels'!B:C,2,0),0)</f>
        <v>2</v>
      </c>
      <c r="Q139" s="88">
        <f>_xlfn.IFNA(VLOOKUP(O139,'Maturity Levels'!B:C,2,0),0)</f>
        <v>0</v>
      </c>
      <c r="R139" s="371">
        <f>AVERAGE(P139:P143)</f>
        <v>0.4</v>
      </c>
      <c r="S139" s="371">
        <f>AVERAGE(Q139:Q143)</f>
        <v>1.6</v>
      </c>
      <c r="T139" s="371">
        <f>AVERAGE(R139:R151)</f>
        <v>2</v>
      </c>
      <c r="U139" s="375">
        <f>AVERAGE(S139:S151)</f>
        <v>2.65</v>
      </c>
      <c r="V139" s="90"/>
      <c r="W139" s="89"/>
      <c r="X139" s="142" t="s">
        <v>894</v>
      </c>
    </row>
    <row r="140" spans="2:24" ht="93.6" x14ac:dyDescent="0.3">
      <c r="B140" s="351"/>
      <c r="C140" s="347"/>
      <c r="D140" s="328"/>
      <c r="E140" s="74"/>
      <c r="F140" s="35"/>
      <c r="G140" s="42" t="s">
        <v>230</v>
      </c>
      <c r="H140" s="43" t="s">
        <v>32</v>
      </c>
      <c r="I140" s="92"/>
      <c r="J140" s="86" t="s">
        <v>23</v>
      </c>
      <c r="K140" s="94"/>
      <c r="L140" s="88"/>
      <c r="M140" s="89"/>
      <c r="N140" s="92"/>
      <c r="O140" s="133" t="s">
        <v>35</v>
      </c>
      <c r="P140" s="88">
        <f>_xlfn.IFNA(VLOOKUP(N140,'Maturity Levels'!B:C,2,0),0)</f>
        <v>0</v>
      </c>
      <c r="Q140" s="88">
        <f>_xlfn.IFNA(VLOOKUP(O140,'Maturity Levels'!B:C,2,0),0)</f>
        <v>4</v>
      </c>
      <c r="R140" s="364"/>
      <c r="S140" s="364"/>
      <c r="T140" s="364"/>
      <c r="U140" s="366"/>
      <c r="V140" s="90"/>
      <c r="W140" s="89"/>
      <c r="X140" s="142" t="s">
        <v>752</v>
      </c>
    </row>
    <row r="141" spans="2:24" ht="31.2" x14ac:dyDescent="0.3">
      <c r="B141" s="351"/>
      <c r="C141" s="347"/>
      <c r="D141" s="328"/>
      <c r="E141" s="74"/>
      <c r="F141" s="35" t="s">
        <v>23</v>
      </c>
      <c r="G141" s="42" t="s">
        <v>231</v>
      </c>
      <c r="H141" s="43" t="s">
        <v>232</v>
      </c>
      <c r="I141" s="92"/>
      <c r="J141" s="93"/>
      <c r="K141" s="94" t="s">
        <v>23</v>
      </c>
      <c r="L141" s="88"/>
      <c r="M141" s="89"/>
      <c r="N141" s="92"/>
      <c r="O141" s="133" t="s">
        <v>35</v>
      </c>
      <c r="P141" s="88">
        <f>_xlfn.IFNA(VLOOKUP(N141,'Maturity Levels'!B:C,2,0),0)</f>
        <v>0</v>
      </c>
      <c r="Q141" s="88">
        <f>_xlfn.IFNA(VLOOKUP(O141,'Maturity Levels'!B:C,2,0),0)</f>
        <v>4</v>
      </c>
      <c r="R141" s="364"/>
      <c r="S141" s="364"/>
      <c r="T141" s="364"/>
      <c r="U141" s="366"/>
      <c r="V141" s="90"/>
      <c r="W141" s="89"/>
      <c r="X141" s="91"/>
    </row>
    <row r="142" spans="2:24" ht="78" x14ac:dyDescent="0.3">
      <c r="B142" s="351"/>
      <c r="C142" s="347"/>
      <c r="D142" s="328"/>
      <c r="E142" s="74"/>
      <c r="F142" s="35"/>
      <c r="G142" s="368" t="s">
        <v>233</v>
      </c>
      <c r="H142" s="42" t="s">
        <v>617</v>
      </c>
      <c r="I142" s="92"/>
      <c r="J142" s="93"/>
      <c r="K142" s="94" t="s">
        <v>23</v>
      </c>
      <c r="L142" s="88"/>
      <c r="M142" s="89"/>
      <c r="N142" s="103"/>
      <c r="O142" s="137"/>
      <c r="P142" s="88">
        <f>_xlfn.IFNA(VLOOKUP(N142,'Maturity Levels'!B:C,2,0),0)</f>
        <v>0</v>
      </c>
      <c r="Q142" s="88">
        <f>_xlfn.IFNA(VLOOKUP(O142,'Maturity Levels'!B:C,2,0),0)</f>
        <v>0</v>
      </c>
      <c r="R142" s="364"/>
      <c r="S142" s="364"/>
      <c r="T142" s="364"/>
      <c r="U142" s="366"/>
      <c r="V142" s="90"/>
      <c r="W142" s="89"/>
      <c r="X142" s="377" t="s">
        <v>754</v>
      </c>
    </row>
    <row r="143" spans="2:24" ht="78" x14ac:dyDescent="0.3">
      <c r="B143" s="352"/>
      <c r="C143" s="349"/>
      <c r="D143" s="329"/>
      <c r="E143" s="74"/>
      <c r="F143" s="35"/>
      <c r="G143" s="370"/>
      <c r="H143" s="42" t="s">
        <v>234</v>
      </c>
      <c r="I143" s="92"/>
      <c r="J143" s="93"/>
      <c r="K143" s="94" t="s">
        <v>23</v>
      </c>
      <c r="L143" s="88"/>
      <c r="M143" s="89"/>
      <c r="N143" s="102"/>
      <c r="O143" s="132"/>
      <c r="P143" s="88">
        <f>_xlfn.IFNA(VLOOKUP(N143,'Maturity Levels'!B:C,2,0),0)</f>
        <v>0</v>
      </c>
      <c r="Q143" s="88">
        <f>_xlfn.IFNA(VLOOKUP(O143,'Maturity Levels'!B:C,2,0),0)</f>
        <v>0</v>
      </c>
      <c r="R143" s="365"/>
      <c r="S143" s="365"/>
      <c r="T143" s="364"/>
      <c r="U143" s="366"/>
      <c r="V143" s="90"/>
      <c r="W143" s="89"/>
      <c r="X143" s="378"/>
    </row>
    <row r="144" spans="2:24" ht="246.6" customHeight="1" x14ac:dyDescent="0.3">
      <c r="B144" s="351"/>
      <c r="C144" s="347"/>
      <c r="D144" s="327" t="s">
        <v>471</v>
      </c>
      <c r="E144" s="126" t="s">
        <v>715</v>
      </c>
      <c r="F144" s="35"/>
      <c r="G144" s="368" t="s">
        <v>235</v>
      </c>
      <c r="H144" s="42" t="s">
        <v>236</v>
      </c>
      <c r="I144" s="98"/>
      <c r="J144" s="99"/>
      <c r="K144" s="94" t="s">
        <v>23</v>
      </c>
      <c r="L144" s="88"/>
      <c r="M144" s="89"/>
      <c r="N144" s="103" t="s">
        <v>35</v>
      </c>
      <c r="O144" s="137" t="s">
        <v>24</v>
      </c>
      <c r="P144" s="88">
        <f>_xlfn.IFNA(VLOOKUP(N144,'Maturity Levels'!B:C,2,0),0)</f>
        <v>4</v>
      </c>
      <c r="Q144" s="88">
        <f>_xlfn.IFNA(VLOOKUP(O144,'Maturity Levels'!B:C,2,0),0)</f>
        <v>3</v>
      </c>
      <c r="R144" s="371">
        <f>P144</f>
        <v>4</v>
      </c>
      <c r="S144" s="371">
        <f>Q144</f>
        <v>3</v>
      </c>
      <c r="T144" s="364"/>
      <c r="U144" s="366"/>
      <c r="V144" s="90"/>
      <c r="W144" s="89"/>
      <c r="X144" s="142" t="s">
        <v>780</v>
      </c>
    </row>
    <row r="145" spans="2:24" ht="31.2" x14ac:dyDescent="0.3">
      <c r="B145" s="352"/>
      <c r="C145" s="349"/>
      <c r="D145" s="329"/>
      <c r="E145" s="74"/>
      <c r="F145" s="35"/>
      <c r="G145" s="370"/>
      <c r="H145" s="42" t="s">
        <v>237</v>
      </c>
      <c r="I145" s="98"/>
      <c r="J145" s="99"/>
      <c r="K145" s="94" t="s">
        <v>23</v>
      </c>
      <c r="L145" s="88"/>
      <c r="M145" s="89"/>
      <c r="N145" s="102" t="s">
        <v>35</v>
      </c>
      <c r="O145" s="132" t="s">
        <v>30</v>
      </c>
      <c r="P145" s="88">
        <f>_xlfn.IFNA(VLOOKUP(N145,'Maturity Levels'!B:C,2,0),0)</f>
        <v>4</v>
      </c>
      <c r="Q145" s="88">
        <f>_xlfn.IFNA(VLOOKUP(O145,'Maturity Levels'!B:C,2,0),0)</f>
        <v>2</v>
      </c>
      <c r="R145" s="365"/>
      <c r="S145" s="365"/>
      <c r="T145" s="364"/>
      <c r="U145" s="366"/>
      <c r="V145" s="90"/>
      <c r="W145" s="89"/>
      <c r="X145" s="91"/>
    </row>
    <row r="146" spans="2:24" ht="87" customHeight="1" x14ac:dyDescent="0.3">
      <c r="B146" s="351"/>
      <c r="C146" s="347"/>
      <c r="D146" s="122" t="s">
        <v>520</v>
      </c>
      <c r="E146" s="126" t="s">
        <v>716</v>
      </c>
      <c r="F146" s="35" t="s">
        <v>23</v>
      </c>
      <c r="G146" s="42" t="s">
        <v>238</v>
      </c>
      <c r="H146" s="42" t="s">
        <v>616</v>
      </c>
      <c r="I146" s="98"/>
      <c r="J146" s="86" t="s">
        <v>23</v>
      </c>
      <c r="K146" s="46"/>
      <c r="L146" s="88"/>
      <c r="M146" s="89"/>
      <c r="N146" s="98" t="s">
        <v>25</v>
      </c>
      <c r="O146" s="134" t="s">
        <v>30</v>
      </c>
      <c r="P146" s="88">
        <f>_xlfn.IFNA(VLOOKUP(N146,'Maturity Levels'!B:C,2,0),0)</f>
        <v>1</v>
      </c>
      <c r="Q146" s="88">
        <f>_xlfn.IFNA(VLOOKUP(O146,'Maturity Levels'!B:C,2,0),0)</f>
        <v>2</v>
      </c>
      <c r="R146" s="88">
        <f>P146</f>
        <v>1</v>
      </c>
      <c r="S146" s="88">
        <f>Q146</f>
        <v>2</v>
      </c>
      <c r="T146" s="364"/>
      <c r="U146" s="366"/>
      <c r="V146" s="90"/>
      <c r="W146" s="89"/>
      <c r="X146" s="142" t="s">
        <v>755</v>
      </c>
    </row>
    <row r="147" spans="2:24" ht="78" customHeight="1" x14ac:dyDescent="0.3">
      <c r="B147" s="351"/>
      <c r="C147" s="347"/>
      <c r="D147" s="327" t="s">
        <v>239</v>
      </c>
      <c r="E147" s="74"/>
      <c r="F147" s="35" t="s">
        <v>23</v>
      </c>
      <c r="G147" s="42" t="s">
        <v>240</v>
      </c>
      <c r="H147" s="42" t="s">
        <v>615</v>
      </c>
      <c r="I147" s="95" t="s">
        <v>23</v>
      </c>
      <c r="J147" s="99"/>
      <c r="K147" s="46"/>
      <c r="L147" s="88"/>
      <c r="M147" s="89"/>
      <c r="N147" s="98" t="s">
        <v>35</v>
      </c>
      <c r="O147" s="134" t="s">
        <v>35</v>
      </c>
      <c r="P147" s="88">
        <f>_xlfn.IFNA(VLOOKUP(N147,'Maturity Levels'!B:C,2,0),0)</f>
        <v>4</v>
      </c>
      <c r="Q147" s="88">
        <f>_xlfn.IFNA(VLOOKUP(O147,'Maturity Levels'!B:C,2,0),0)</f>
        <v>4</v>
      </c>
      <c r="R147" s="371">
        <f>AVERAGE(P147:P151)</f>
        <v>2.6</v>
      </c>
      <c r="S147" s="371">
        <f>AVERAGE(Q147:Q151)</f>
        <v>4</v>
      </c>
      <c r="T147" s="364"/>
      <c r="U147" s="366"/>
      <c r="V147" s="90"/>
      <c r="W147" s="89"/>
      <c r="X147" s="142" t="s">
        <v>756</v>
      </c>
    </row>
    <row r="148" spans="2:24" ht="46.8" x14ac:dyDescent="0.3">
      <c r="B148" s="351"/>
      <c r="C148" s="347"/>
      <c r="D148" s="328"/>
      <c r="E148" s="74"/>
      <c r="F148" s="35"/>
      <c r="G148" s="42" t="s">
        <v>241</v>
      </c>
      <c r="H148" s="42" t="s">
        <v>242</v>
      </c>
      <c r="I148" s="98"/>
      <c r="J148" s="86" t="s">
        <v>23</v>
      </c>
      <c r="K148" s="46"/>
      <c r="L148" s="88"/>
      <c r="M148" s="89"/>
      <c r="N148" s="98" t="s">
        <v>30</v>
      </c>
      <c r="O148" s="134" t="s">
        <v>35</v>
      </c>
      <c r="P148" s="88">
        <f>_xlfn.IFNA(VLOOKUP(N148,'Maturity Levels'!B:C,2,0),0)</f>
        <v>2</v>
      </c>
      <c r="Q148" s="88">
        <f>_xlfn.IFNA(VLOOKUP(O148,'Maturity Levels'!B:C,2,0),0)</f>
        <v>4</v>
      </c>
      <c r="R148" s="364"/>
      <c r="S148" s="364"/>
      <c r="T148" s="364"/>
      <c r="U148" s="366"/>
      <c r="V148" s="90"/>
      <c r="W148" s="89"/>
      <c r="X148" s="142" t="s">
        <v>757</v>
      </c>
    </row>
    <row r="149" spans="2:24" ht="31.2" x14ac:dyDescent="0.3">
      <c r="B149" s="351"/>
      <c r="C149" s="347"/>
      <c r="D149" s="328"/>
      <c r="E149" s="74"/>
      <c r="F149" s="35"/>
      <c r="G149" s="42" t="s">
        <v>243</v>
      </c>
      <c r="H149" s="42" t="s">
        <v>244</v>
      </c>
      <c r="I149" s="98"/>
      <c r="J149" s="86" t="s">
        <v>23</v>
      </c>
      <c r="K149" s="46"/>
      <c r="L149" s="88"/>
      <c r="M149" s="89"/>
      <c r="N149" s="98" t="s">
        <v>37</v>
      </c>
      <c r="O149" s="134" t="s">
        <v>37</v>
      </c>
      <c r="P149" s="88">
        <f>_xlfn.IFNA(VLOOKUP(N149,'Maturity Levels'!B:C,2,0),0)</f>
        <v>5</v>
      </c>
      <c r="Q149" s="88">
        <f>_xlfn.IFNA(VLOOKUP(O149,'Maturity Levels'!B:C,2,0),0)</f>
        <v>5</v>
      </c>
      <c r="R149" s="364"/>
      <c r="S149" s="364"/>
      <c r="T149" s="364"/>
      <c r="U149" s="366"/>
      <c r="V149" s="90"/>
      <c r="W149" s="89"/>
      <c r="X149" s="91"/>
    </row>
    <row r="150" spans="2:24" ht="46.8" x14ac:dyDescent="0.3">
      <c r="B150" s="351"/>
      <c r="C150" s="347"/>
      <c r="D150" s="328"/>
      <c r="E150" s="74"/>
      <c r="F150" s="35"/>
      <c r="G150" s="42" t="s">
        <v>245</v>
      </c>
      <c r="H150" s="42" t="s">
        <v>613</v>
      </c>
      <c r="I150" s="98"/>
      <c r="J150" s="99"/>
      <c r="K150" s="94" t="s">
        <v>23</v>
      </c>
      <c r="L150" s="88"/>
      <c r="M150" s="89"/>
      <c r="N150" s="92" t="s">
        <v>25</v>
      </c>
      <c r="O150" s="133" t="s">
        <v>30</v>
      </c>
      <c r="P150" s="88">
        <f>_xlfn.IFNA(VLOOKUP(N150,'Maturity Levels'!B:C,2,0),0)</f>
        <v>1</v>
      </c>
      <c r="Q150" s="88">
        <f>_xlfn.IFNA(VLOOKUP(O150,'Maturity Levels'!B:C,2,0),0)</f>
        <v>2</v>
      </c>
      <c r="R150" s="364"/>
      <c r="S150" s="364"/>
      <c r="T150" s="364"/>
      <c r="U150" s="366"/>
      <c r="V150" s="90"/>
      <c r="W150" s="89"/>
      <c r="X150" s="91"/>
    </row>
    <row r="151" spans="2:24" ht="57.6" x14ac:dyDescent="0.3">
      <c r="B151" s="351"/>
      <c r="C151" s="346"/>
      <c r="D151" s="330"/>
      <c r="E151" s="126" t="s">
        <v>717</v>
      </c>
      <c r="F151" s="35"/>
      <c r="G151" s="42" t="s">
        <v>246</v>
      </c>
      <c r="H151" s="42" t="s">
        <v>247</v>
      </c>
      <c r="I151" s="98"/>
      <c r="J151" s="99"/>
      <c r="K151" s="94" t="s">
        <v>23</v>
      </c>
      <c r="L151" s="88"/>
      <c r="M151" s="89"/>
      <c r="N151" s="92" t="s">
        <v>25</v>
      </c>
      <c r="O151" s="133" t="s">
        <v>37</v>
      </c>
      <c r="P151" s="88">
        <f>_xlfn.IFNA(VLOOKUP(N151,'Maturity Levels'!B:C,2,0),0)</f>
        <v>1</v>
      </c>
      <c r="Q151" s="88">
        <f>_xlfn.IFNA(VLOOKUP(O151,'Maturity Levels'!B:C,2,0),0)</f>
        <v>5</v>
      </c>
      <c r="R151" s="365"/>
      <c r="S151" s="365"/>
      <c r="T151" s="365"/>
      <c r="U151" s="367"/>
      <c r="V151" s="90"/>
      <c r="W151" s="89"/>
      <c r="X151" s="91"/>
    </row>
    <row r="152" spans="2:24" ht="57.6" x14ac:dyDescent="0.3">
      <c r="B152" s="351"/>
      <c r="C152" s="345" t="s">
        <v>644</v>
      </c>
      <c r="D152" s="327" t="s">
        <v>472</v>
      </c>
      <c r="E152" s="126" t="s">
        <v>718</v>
      </c>
      <c r="F152" s="35"/>
      <c r="G152" s="42" t="s">
        <v>248</v>
      </c>
      <c r="H152" s="42" t="s">
        <v>552</v>
      </c>
      <c r="I152" s="85"/>
      <c r="J152" s="86" t="s">
        <v>23</v>
      </c>
      <c r="K152" s="87"/>
      <c r="L152" s="88"/>
      <c r="M152" s="89"/>
      <c r="N152" s="85" t="s">
        <v>35</v>
      </c>
      <c r="O152" s="135" t="s">
        <v>35</v>
      </c>
      <c r="P152" s="88">
        <f>_xlfn.IFNA(VLOOKUP(N152,'Maturity Levels'!B:C,2,0),0)</f>
        <v>4</v>
      </c>
      <c r="Q152" s="88">
        <f>_xlfn.IFNA(VLOOKUP(O152,'Maturity Levels'!B:C,2,0),0)</f>
        <v>4</v>
      </c>
      <c r="R152" s="371">
        <f>AVERAGE(P152:P158)</f>
        <v>3.5714285714285716</v>
      </c>
      <c r="S152" s="371">
        <f>AVERAGE(Q152:Q158)</f>
        <v>4</v>
      </c>
      <c r="T152" s="371">
        <f>AVERAGE(R152:R179)</f>
        <v>3.6293290043290045</v>
      </c>
      <c r="U152" s="375">
        <f>AVERAGE(S152:S179)</f>
        <v>4.041666666666667</v>
      </c>
      <c r="V152" s="90"/>
      <c r="W152" s="89"/>
      <c r="X152" s="91"/>
    </row>
    <row r="153" spans="2:24" ht="31.2" x14ac:dyDescent="0.3">
      <c r="B153" s="351"/>
      <c r="C153" s="347"/>
      <c r="D153" s="328"/>
      <c r="E153" s="74"/>
      <c r="F153" s="35"/>
      <c r="G153" s="42" t="s">
        <v>249</v>
      </c>
      <c r="H153" s="43" t="s">
        <v>32</v>
      </c>
      <c r="I153" s="92"/>
      <c r="J153" s="93"/>
      <c r="K153" s="94" t="s">
        <v>23</v>
      </c>
      <c r="L153" s="88"/>
      <c r="M153" s="89"/>
      <c r="N153" s="92" t="s">
        <v>25</v>
      </c>
      <c r="O153" s="133" t="s">
        <v>24</v>
      </c>
      <c r="P153" s="88">
        <f>_xlfn.IFNA(VLOOKUP(N153,'Maturity Levels'!B:C,2,0),0)</f>
        <v>1</v>
      </c>
      <c r="Q153" s="88">
        <f>_xlfn.IFNA(VLOOKUP(O153,'Maturity Levels'!B:C,2,0),0)</f>
        <v>3</v>
      </c>
      <c r="R153" s="364"/>
      <c r="S153" s="364"/>
      <c r="T153" s="364"/>
      <c r="U153" s="366"/>
      <c r="V153" s="90"/>
      <c r="W153" s="89"/>
      <c r="X153" s="91"/>
    </row>
    <row r="154" spans="2:24" ht="31.2" x14ac:dyDescent="0.3">
      <c r="B154" s="351"/>
      <c r="C154" s="347"/>
      <c r="D154" s="328"/>
      <c r="E154" s="74"/>
      <c r="F154" s="35"/>
      <c r="G154" s="42" t="s">
        <v>250</v>
      </c>
      <c r="H154" s="43" t="s">
        <v>32</v>
      </c>
      <c r="I154" s="92"/>
      <c r="J154" s="93"/>
      <c r="K154" s="94" t="s">
        <v>23</v>
      </c>
      <c r="L154" s="88"/>
      <c r="M154" s="89"/>
      <c r="N154" s="92" t="s">
        <v>35</v>
      </c>
      <c r="O154" s="133" t="s">
        <v>37</v>
      </c>
      <c r="P154" s="88">
        <f>_xlfn.IFNA(VLOOKUP(N154,'Maturity Levels'!B:C,2,0),0)</f>
        <v>4</v>
      </c>
      <c r="Q154" s="88">
        <f>_xlfn.IFNA(VLOOKUP(O154,'Maturity Levels'!B:C,2,0),0)</f>
        <v>5</v>
      </c>
      <c r="R154" s="364"/>
      <c r="S154" s="364"/>
      <c r="T154" s="364"/>
      <c r="U154" s="366"/>
      <c r="V154" s="90"/>
      <c r="W154" s="89"/>
      <c r="X154" s="91"/>
    </row>
    <row r="155" spans="2:24" ht="31.2" x14ac:dyDescent="0.3">
      <c r="B155" s="351"/>
      <c r="C155" s="347"/>
      <c r="D155" s="328"/>
      <c r="E155" s="74"/>
      <c r="F155" s="35"/>
      <c r="G155" s="42" t="s">
        <v>251</v>
      </c>
      <c r="H155" s="42" t="s">
        <v>32</v>
      </c>
      <c r="I155" s="92"/>
      <c r="J155" s="86" t="s">
        <v>23</v>
      </c>
      <c r="K155" s="94"/>
      <c r="L155" s="88"/>
      <c r="M155" s="89"/>
      <c r="N155" s="92" t="s">
        <v>35</v>
      </c>
      <c r="O155" s="133" t="s">
        <v>35</v>
      </c>
      <c r="P155" s="88">
        <f>_xlfn.IFNA(VLOOKUP(N155,'Maturity Levels'!B:C,2,0),0)</f>
        <v>4</v>
      </c>
      <c r="Q155" s="88">
        <f>_xlfn.IFNA(VLOOKUP(O155,'Maturity Levels'!B:C,2,0),0)</f>
        <v>4</v>
      </c>
      <c r="R155" s="364"/>
      <c r="S155" s="364"/>
      <c r="T155" s="364"/>
      <c r="U155" s="366"/>
      <c r="V155" s="90"/>
      <c r="W155" s="89"/>
      <c r="X155" s="91"/>
    </row>
    <row r="156" spans="2:24" ht="46.8" x14ac:dyDescent="0.3">
      <c r="B156" s="351"/>
      <c r="C156" s="347"/>
      <c r="D156" s="328"/>
      <c r="E156" s="74"/>
      <c r="F156" s="35"/>
      <c r="G156" s="42" t="s">
        <v>252</v>
      </c>
      <c r="H156" s="43" t="s">
        <v>32</v>
      </c>
      <c r="I156" s="92"/>
      <c r="J156" s="93"/>
      <c r="K156" s="94" t="s">
        <v>23</v>
      </c>
      <c r="L156" s="88"/>
      <c r="M156" s="89"/>
      <c r="N156" s="92" t="s">
        <v>35</v>
      </c>
      <c r="O156" s="133" t="s">
        <v>35</v>
      </c>
      <c r="P156" s="88">
        <f>_xlfn.IFNA(VLOOKUP(N156,'Maturity Levels'!B:C,2,0),0)</f>
        <v>4</v>
      </c>
      <c r="Q156" s="88">
        <f>_xlfn.IFNA(VLOOKUP(O156,'Maturity Levels'!B:C,2,0),0)</f>
        <v>4</v>
      </c>
      <c r="R156" s="364"/>
      <c r="S156" s="364"/>
      <c r="T156" s="364"/>
      <c r="U156" s="366"/>
      <c r="V156" s="90"/>
      <c r="W156" s="89"/>
      <c r="X156" s="91"/>
    </row>
    <row r="157" spans="2:24" ht="78" x14ac:dyDescent="0.3">
      <c r="B157" s="351"/>
      <c r="C157" s="347"/>
      <c r="D157" s="328"/>
      <c r="E157" s="74"/>
      <c r="F157" s="35" t="s">
        <v>23</v>
      </c>
      <c r="G157" s="42" t="s">
        <v>253</v>
      </c>
      <c r="H157" s="42" t="s">
        <v>612</v>
      </c>
      <c r="I157" s="92"/>
      <c r="J157" s="86" t="s">
        <v>23</v>
      </c>
      <c r="K157" s="94"/>
      <c r="L157" s="88"/>
      <c r="M157" s="89"/>
      <c r="N157" s="92" t="s">
        <v>35</v>
      </c>
      <c r="O157" s="133" t="s">
        <v>35</v>
      </c>
      <c r="P157" s="88">
        <f>_xlfn.IFNA(VLOOKUP(N157,'Maturity Levels'!B:C,2,0),0)</f>
        <v>4</v>
      </c>
      <c r="Q157" s="88">
        <f>_xlfn.IFNA(VLOOKUP(O157,'Maturity Levels'!B:C,2,0),0)</f>
        <v>4</v>
      </c>
      <c r="R157" s="364"/>
      <c r="S157" s="364"/>
      <c r="T157" s="364"/>
      <c r="U157" s="366"/>
      <c r="V157" s="90"/>
      <c r="W157" s="89"/>
      <c r="X157" s="91"/>
    </row>
    <row r="158" spans="2:24" ht="46.8" x14ac:dyDescent="0.3">
      <c r="B158" s="351"/>
      <c r="C158" s="347"/>
      <c r="D158" s="330"/>
      <c r="E158" s="74"/>
      <c r="F158" s="35"/>
      <c r="G158" s="42" t="s">
        <v>254</v>
      </c>
      <c r="H158" s="43" t="s">
        <v>610</v>
      </c>
      <c r="I158" s="92"/>
      <c r="J158" s="93"/>
      <c r="K158" s="94" t="s">
        <v>23</v>
      </c>
      <c r="L158" s="88"/>
      <c r="M158" s="89"/>
      <c r="N158" s="92" t="s">
        <v>35</v>
      </c>
      <c r="O158" s="133" t="s">
        <v>35</v>
      </c>
      <c r="P158" s="88">
        <f>_xlfn.IFNA(VLOOKUP(N158,'Maturity Levels'!B:C,2,0),0)</f>
        <v>4</v>
      </c>
      <c r="Q158" s="88">
        <f>_xlfn.IFNA(VLOOKUP(O158,'Maturity Levels'!B:C,2,0),0)</f>
        <v>4</v>
      </c>
      <c r="R158" s="365"/>
      <c r="S158" s="365"/>
      <c r="T158" s="364"/>
      <c r="U158" s="366"/>
      <c r="V158" s="90"/>
      <c r="W158" s="89"/>
      <c r="X158" s="91"/>
    </row>
    <row r="159" spans="2:24" ht="275.55" customHeight="1" x14ac:dyDescent="0.3">
      <c r="B159" s="351"/>
      <c r="C159" s="347"/>
      <c r="D159" s="327" t="s">
        <v>255</v>
      </c>
      <c r="E159" s="126" t="s">
        <v>719</v>
      </c>
      <c r="F159" s="35"/>
      <c r="G159" s="42" t="s">
        <v>256</v>
      </c>
      <c r="H159" s="43" t="s">
        <v>32</v>
      </c>
      <c r="I159" s="98"/>
      <c r="J159" s="86" t="s">
        <v>23</v>
      </c>
      <c r="K159" s="46"/>
      <c r="L159" s="88"/>
      <c r="M159" s="89"/>
      <c r="N159" s="98" t="s">
        <v>35</v>
      </c>
      <c r="O159" s="134" t="s">
        <v>35</v>
      </c>
      <c r="P159" s="88">
        <f>_xlfn.IFNA(VLOOKUP(N159,'Maturity Levels'!B:C,2,0),0)</f>
        <v>4</v>
      </c>
      <c r="Q159" s="88">
        <f>_xlfn.IFNA(VLOOKUP(O159,'Maturity Levels'!B:C,2,0),0)</f>
        <v>4</v>
      </c>
      <c r="R159" s="371">
        <f>AVERAGE(P159:P161)</f>
        <v>3</v>
      </c>
      <c r="S159" s="371">
        <f>AVERAGE(Q159:Q161)</f>
        <v>4</v>
      </c>
      <c r="T159" s="364"/>
      <c r="U159" s="366"/>
      <c r="V159" s="90"/>
      <c r="W159" s="89"/>
      <c r="X159" s="91"/>
    </row>
    <row r="160" spans="2:24" ht="46.8" x14ac:dyDescent="0.3">
      <c r="B160" s="351"/>
      <c r="C160" s="347"/>
      <c r="D160" s="328"/>
      <c r="E160" s="74"/>
      <c r="F160" s="35"/>
      <c r="G160" s="42" t="s">
        <v>257</v>
      </c>
      <c r="H160" s="43" t="s">
        <v>32</v>
      </c>
      <c r="I160" s="98"/>
      <c r="J160" s="86" t="s">
        <v>23</v>
      </c>
      <c r="K160" s="46"/>
      <c r="L160" s="88"/>
      <c r="M160" s="89"/>
      <c r="N160" s="98" t="s">
        <v>24</v>
      </c>
      <c r="O160" s="134" t="s">
        <v>35</v>
      </c>
      <c r="P160" s="88">
        <f>_xlfn.IFNA(VLOOKUP(N160,'Maturity Levels'!B:C,2,0),0)</f>
        <v>3</v>
      </c>
      <c r="Q160" s="88">
        <f>_xlfn.IFNA(VLOOKUP(O160,'Maturity Levels'!B:C,2,0),0)</f>
        <v>4</v>
      </c>
      <c r="R160" s="364"/>
      <c r="S160" s="364"/>
      <c r="T160" s="364"/>
      <c r="U160" s="366"/>
      <c r="V160" s="90"/>
      <c r="W160" s="89"/>
      <c r="X160" s="91"/>
    </row>
    <row r="161" spans="2:24" ht="46.8" x14ac:dyDescent="0.3">
      <c r="B161" s="351"/>
      <c r="C161" s="347"/>
      <c r="D161" s="330"/>
      <c r="E161" s="74"/>
      <c r="F161" s="35"/>
      <c r="G161" s="42" t="s">
        <v>258</v>
      </c>
      <c r="H161" s="43" t="s">
        <v>32</v>
      </c>
      <c r="I161" s="98"/>
      <c r="J161" s="99"/>
      <c r="K161" s="94" t="s">
        <v>23</v>
      </c>
      <c r="L161" s="88"/>
      <c r="M161" s="89"/>
      <c r="N161" s="92" t="s">
        <v>30</v>
      </c>
      <c r="O161" s="133" t="s">
        <v>35</v>
      </c>
      <c r="P161" s="88">
        <f>_xlfn.IFNA(VLOOKUP(N161,'Maturity Levels'!B:C,2,0),0)</f>
        <v>2</v>
      </c>
      <c r="Q161" s="88">
        <f>_xlfn.IFNA(VLOOKUP(O161,'Maturity Levels'!B:C,2,0),0)</f>
        <v>4</v>
      </c>
      <c r="R161" s="365"/>
      <c r="S161" s="365"/>
      <c r="T161" s="364"/>
      <c r="U161" s="366"/>
      <c r="V161" s="90"/>
      <c r="W161" s="89"/>
      <c r="X161" s="91"/>
    </row>
    <row r="162" spans="2:24" ht="80.55" customHeight="1" x14ac:dyDescent="0.3">
      <c r="B162" s="351"/>
      <c r="C162" s="347"/>
      <c r="D162" s="327" t="s">
        <v>473</v>
      </c>
      <c r="E162" s="126" t="s">
        <v>720</v>
      </c>
      <c r="F162" s="35" t="s">
        <v>23</v>
      </c>
      <c r="G162" s="42" t="s">
        <v>259</v>
      </c>
      <c r="H162" s="42" t="s">
        <v>260</v>
      </c>
      <c r="I162" s="95" t="s">
        <v>23</v>
      </c>
      <c r="J162" s="99"/>
      <c r="K162" s="46"/>
      <c r="L162" s="88"/>
      <c r="M162" s="89"/>
      <c r="N162" s="98" t="s">
        <v>24</v>
      </c>
      <c r="O162" s="134" t="s">
        <v>35</v>
      </c>
      <c r="P162" s="88">
        <f>_xlfn.IFNA(VLOOKUP(N162,'Maturity Levels'!B:C,2,0),0)</f>
        <v>3</v>
      </c>
      <c r="Q162" s="88">
        <f>_xlfn.IFNA(VLOOKUP(O162,'Maturity Levels'!B:C,2,0),0)</f>
        <v>4</v>
      </c>
      <c r="R162" s="371">
        <f>AVERAGE(P162:P172)</f>
        <v>3.4545454545454546</v>
      </c>
      <c r="S162" s="371">
        <f>AVERAGE(Q162:Q172)</f>
        <v>4</v>
      </c>
      <c r="T162" s="364"/>
      <c r="U162" s="366"/>
      <c r="V162" s="90"/>
      <c r="W162" s="89"/>
      <c r="X162" s="91"/>
    </row>
    <row r="163" spans="2:24" ht="78" x14ac:dyDescent="0.3">
      <c r="B163" s="351"/>
      <c r="C163" s="347"/>
      <c r="D163" s="328"/>
      <c r="E163" s="74"/>
      <c r="F163" s="35"/>
      <c r="G163" s="42" t="s">
        <v>261</v>
      </c>
      <c r="H163" s="42" t="s">
        <v>553</v>
      </c>
      <c r="I163" s="98"/>
      <c r="J163" s="86" t="s">
        <v>23</v>
      </c>
      <c r="K163" s="46"/>
      <c r="L163" s="88"/>
      <c r="M163" s="89"/>
      <c r="N163" s="98" t="s">
        <v>24</v>
      </c>
      <c r="O163" s="134" t="s">
        <v>35</v>
      </c>
      <c r="P163" s="88">
        <f>_xlfn.IFNA(VLOOKUP(N163,'Maturity Levels'!B:C,2,0),0)</f>
        <v>3</v>
      </c>
      <c r="Q163" s="88">
        <f>_xlfn.IFNA(VLOOKUP(O163,'Maturity Levels'!B:C,2,0),0)</f>
        <v>4</v>
      </c>
      <c r="R163" s="364"/>
      <c r="S163" s="364"/>
      <c r="T163" s="364"/>
      <c r="U163" s="366"/>
      <c r="V163" s="90"/>
      <c r="W163" s="89"/>
      <c r="X163" s="91"/>
    </row>
    <row r="164" spans="2:24" ht="31.2" x14ac:dyDescent="0.3">
      <c r="B164" s="351"/>
      <c r="C164" s="347"/>
      <c r="D164" s="328"/>
      <c r="E164" s="74"/>
      <c r="F164" s="35"/>
      <c r="G164" s="42" t="s">
        <v>262</v>
      </c>
      <c r="H164" s="42" t="s">
        <v>263</v>
      </c>
      <c r="I164" s="98"/>
      <c r="J164" s="86" t="s">
        <v>23</v>
      </c>
      <c r="K164" s="46"/>
      <c r="L164" s="88"/>
      <c r="M164" s="89"/>
      <c r="N164" s="98" t="s">
        <v>35</v>
      </c>
      <c r="O164" s="134" t="s">
        <v>35</v>
      </c>
      <c r="P164" s="88">
        <f>_xlfn.IFNA(VLOOKUP(N164,'Maturity Levels'!B:C,2,0),0)</f>
        <v>4</v>
      </c>
      <c r="Q164" s="88">
        <f>_xlfn.IFNA(VLOOKUP(O164,'Maturity Levels'!B:C,2,0),0)</f>
        <v>4</v>
      </c>
      <c r="R164" s="364"/>
      <c r="S164" s="364"/>
      <c r="T164" s="364"/>
      <c r="U164" s="366"/>
      <c r="V164" s="90"/>
      <c r="W164" s="89"/>
      <c r="X164" s="91"/>
    </row>
    <row r="165" spans="2:24" ht="31.2" x14ac:dyDescent="0.3">
      <c r="B165" s="351"/>
      <c r="C165" s="347"/>
      <c r="D165" s="328"/>
      <c r="E165" s="74"/>
      <c r="F165" s="35"/>
      <c r="G165" s="42" t="s">
        <v>264</v>
      </c>
      <c r="H165" s="43" t="s">
        <v>772</v>
      </c>
      <c r="I165" s="98"/>
      <c r="J165" s="86" t="s">
        <v>23</v>
      </c>
      <c r="K165" s="46"/>
      <c r="L165" s="88"/>
      <c r="M165" s="89"/>
      <c r="N165" s="98" t="s">
        <v>24</v>
      </c>
      <c r="O165" s="134" t="s">
        <v>35</v>
      </c>
      <c r="P165" s="88">
        <f>_xlfn.IFNA(VLOOKUP(N165,'Maturity Levels'!B:C,2,0),0)</f>
        <v>3</v>
      </c>
      <c r="Q165" s="88">
        <f>_xlfn.IFNA(VLOOKUP(O165,'Maturity Levels'!B:C,2,0),0)</f>
        <v>4</v>
      </c>
      <c r="R165" s="364"/>
      <c r="S165" s="364"/>
      <c r="T165" s="364"/>
      <c r="U165" s="366"/>
      <c r="V165" s="90"/>
      <c r="W165" s="89"/>
      <c r="X165" s="91"/>
    </row>
    <row r="166" spans="2:24" ht="31.2" x14ac:dyDescent="0.3">
      <c r="B166" s="351"/>
      <c r="C166" s="347"/>
      <c r="D166" s="328"/>
      <c r="E166" s="74"/>
      <c r="F166" s="35" t="s">
        <v>23</v>
      </c>
      <c r="G166" s="42" t="s">
        <v>265</v>
      </c>
      <c r="H166" s="43" t="s">
        <v>32</v>
      </c>
      <c r="I166" s="98"/>
      <c r="J166" s="99"/>
      <c r="K166" s="94" t="s">
        <v>23</v>
      </c>
      <c r="L166" s="88"/>
      <c r="M166" s="89"/>
      <c r="N166" s="92" t="s">
        <v>24</v>
      </c>
      <c r="O166" s="133" t="s">
        <v>35</v>
      </c>
      <c r="P166" s="88">
        <f>_xlfn.IFNA(VLOOKUP(N166,'Maturity Levels'!B:C,2,0),0)</f>
        <v>3</v>
      </c>
      <c r="Q166" s="88">
        <f>_xlfn.IFNA(VLOOKUP(O166,'Maturity Levels'!B:C,2,0),0)</f>
        <v>4</v>
      </c>
      <c r="R166" s="364"/>
      <c r="S166" s="364"/>
      <c r="T166" s="364"/>
      <c r="U166" s="366"/>
      <c r="V166" s="90"/>
      <c r="W166" s="89"/>
      <c r="X166" s="91"/>
    </row>
    <row r="167" spans="2:24" ht="62.4" x14ac:dyDescent="0.3">
      <c r="B167" s="351"/>
      <c r="C167" s="347"/>
      <c r="D167" s="328"/>
      <c r="E167" s="74"/>
      <c r="F167" s="35" t="s">
        <v>23</v>
      </c>
      <c r="G167" s="42" t="s">
        <v>481</v>
      </c>
      <c r="H167" s="43" t="s">
        <v>769</v>
      </c>
      <c r="I167" s="98"/>
      <c r="J167" s="99"/>
      <c r="K167" s="94" t="s">
        <v>23</v>
      </c>
      <c r="L167" s="88"/>
      <c r="M167" s="89"/>
      <c r="N167" s="92" t="s">
        <v>24</v>
      </c>
      <c r="O167" s="133" t="s">
        <v>35</v>
      </c>
      <c r="P167" s="88">
        <f>_xlfn.IFNA(VLOOKUP(N167,'Maturity Levels'!B:C,2,0),0)</f>
        <v>3</v>
      </c>
      <c r="Q167" s="88">
        <f>_xlfn.IFNA(VLOOKUP(O167,'Maturity Levels'!B:C,2,0),0)</f>
        <v>4</v>
      </c>
      <c r="R167" s="364"/>
      <c r="S167" s="364"/>
      <c r="T167" s="364"/>
      <c r="U167" s="366"/>
      <c r="V167" s="90"/>
      <c r="W167" s="89"/>
      <c r="X167" s="91"/>
    </row>
    <row r="168" spans="2:24" ht="31.2" x14ac:dyDescent="0.3">
      <c r="B168" s="351"/>
      <c r="C168" s="347"/>
      <c r="D168" s="328"/>
      <c r="E168" s="74"/>
      <c r="F168" s="35" t="s">
        <v>23</v>
      </c>
      <c r="G168" s="42" t="s">
        <v>266</v>
      </c>
      <c r="H168" s="43" t="s">
        <v>768</v>
      </c>
      <c r="I168" s="98"/>
      <c r="J168" s="99"/>
      <c r="K168" s="94" t="s">
        <v>23</v>
      </c>
      <c r="L168" s="88"/>
      <c r="M168" s="89"/>
      <c r="N168" s="92" t="s">
        <v>24</v>
      </c>
      <c r="O168" s="133" t="s">
        <v>35</v>
      </c>
      <c r="P168" s="88">
        <f>_xlfn.IFNA(VLOOKUP(N168,'Maturity Levels'!B:C,2,0),0)</f>
        <v>3</v>
      </c>
      <c r="Q168" s="88">
        <f>_xlfn.IFNA(VLOOKUP(O168,'Maturity Levels'!B:C,2,0),0)</f>
        <v>4</v>
      </c>
      <c r="R168" s="364"/>
      <c r="S168" s="364"/>
      <c r="T168" s="364"/>
      <c r="U168" s="366"/>
      <c r="V168" s="90"/>
      <c r="W168" s="89"/>
      <c r="X168" s="91"/>
    </row>
    <row r="169" spans="2:24" ht="93.6" x14ac:dyDescent="0.3">
      <c r="B169" s="351"/>
      <c r="C169" s="347"/>
      <c r="D169" s="328"/>
      <c r="E169" s="74"/>
      <c r="F169" s="35"/>
      <c r="G169" s="42" t="s">
        <v>267</v>
      </c>
      <c r="H169" s="42" t="s">
        <v>608</v>
      </c>
      <c r="I169" s="95" t="s">
        <v>23</v>
      </c>
      <c r="J169" s="99"/>
      <c r="K169" s="46"/>
      <c r="L169" s="88"/>
      <c r="M169" s="89"/>
      <c r="N169" s="98" t="s">
        <v>35</v>
      </c>
      <c r="O169" s="134" t="s">
        <v>35</v>
      </c>
      <c r="P169" s="88">
        <f>_xlfn.IFNA(VLOOKUP(N169,'Maturity Levels'!B:C,2,0),0)</f>
        <v>4</v>
      </c>
      <c r="Q169" s="88">
        <f>_xlfn.IFNA(VLOOKUP(O169,'Maturity Levels'!B:C,2,0),0)</f>
        <v>4</v>
      </c>
      <c r="R169" s="364"/>
      <c r="S169" s="364"/>
      <c r="T169" s="364"/>
      <c r="U169" s="366"/>
      <c r="V169" s="90"/>
      <c r="W169" s="89"/>
      <c r="X169" s="91"/>
    </row>
    <row r="170" spans="2:24" ht="46.8" x14ac:dyDescent="0.3">
      <c r="B170" s="351"/>
      <c r="C170" s="347"/>
      <c r="D170" s="328"/>
      <c r="E170" s="74"/>
      <c r="F170" s="35"/>
      <c r="G170" s="42" t="s">
        <v>268</v>
      </c>
      <c r="H170" s="42" t="s">
        <v>269</v>
      </c>
      <c r="I170" s="98"/>
      <c r="J170" s="86" t="s">
        <v>23</v>
      </c>
      <c r="K170" s="46"/>
      <c r="L170" s="88"/>
      <c r="M170" s="89"/>
      <c r="N170" s="98" t="s">
        <v>35</v>
      </c>
      <c r="O170" s="134" t="s">
        <v>35</v>
      </c>
      <c r="P170" s="88">
        <f>_xlfn.IFNA(VLOOKUP(N170,'Maturity Levels'!B:C,2,0),0)</f>
        <v>4</v>
      </c>
      <c r="Q170" s="88">
        <f>_xlfn.IFNA(VLOOKUP(O170,'Maturity Levels'!B:C,2,0),0)</f>
        <v>4</v>
      </c>
      <c r="R170" s="364"/>
      <c r="S170" s="364"/>
      <c r="T170" s="364"/>
      <c r="U170" s="366"/>
      <c r="V170" s="90"/>
      <c r="W170" s="89"/>
      <c r="X170" s="91"/>
    </row>
    <row r="171" spans="2:24" ht="46.8" x14ac:dyDescent="0.3">
      <c r="B171" s="351"/>
      <c r="C171" s="347"/>
      <c r="D171" s="328"/>
      <c r="E171" s="74"/>
      <c r="F171" s="35"/>
      <c r="G171" s="42" t="s">
        <v>270</v>
      </c>
      <c r="H171" s="42" t="s">
        <v>535</v>
      </c>
      <c r="I171" s="98"/>
      <c r="J171" s="86" t="s">
        <v>23</v>
      </c>
      <c r="K171" s="46"/>
      <c r="L171" s="88"/>
      <c r="M171" s="89"/>
      <c r="N171" s="98" t="s">
        <v>35</v>
      </c>
      <c r="O171" s="134" t="s">
        <v>35</v>
      </c>
      <c r="P171" s="88">
        <f>_xlfn.IFNA(VLOOKUP(N171,'Maturity Levels'!B:C,2,0),0)</f>
        <v>4</v>
      </c>
      <c r="Q171" s="88">
        <f>_xlfn.IFNA(VLOOKUP(O171,'Maturity Levels'!B:C,2,0),0)</f>
        <v>4</v>
      </c>
      <c r="R171" s="364"/>
      <c r="S171" s="364"/>
      <c r="T171" s="364"/>
      <c r="U171" s="366"/>
      <c r="V171" s="90"/>
      <c r="W171" s="89"/>
      <c r="X171" s="91"/>
    </row>
    <row r="172" spans="2:24" ht="31.2" x14ac:dyDescent="0.3">
      <c r="B172" s="351"/>
      <c r="C172" s="347"/>
      <c r="D172" s="330"/>
      <c r="E172" s="74"/>
      <c r="F172" s="35"/>
      <c r="G172" s="42" t="s">
        <v>271</v>
      </c>
      <c r="H172" s="43" t="s">
        <v>272</v>
      </c>
      <c r="I172" s="98"/>
      <c r="J172" s="99"/>
      <c r="K172" s="94" t="s">
        <v>23</v>
      </c>
      <c r="L172" s="88"/>
      <c r="M172" s="89"/>
      <c r="N172" s="92" t="s">
        <v>35</v>
      </c>
      <c r="O172" s="133" t="s">
        <v>35</v>
      </c>
      <c r="P172" s="88">
        <f>_xlfn.IFNA(VLOOKUP(N172,'Maturity Levels'!B:C,2,0),0)</f>
        <v>4</v>
      </c>
      <c r="Q172" s="88">
        <f>_xlfn.IFNA(VLOOKUP(O172,'Maturity Levels'!B:C,2,0),0)</f>
        <v>4</v>
      </c>
      <c r="R172" s="365"/>
      <c r="S172" s="365"/>
      <c r="T172" s="364"/>
      <c r="U172" s="366"/>
      <c r="V172" s="90"/>
      <c r="W172" s="89"/>
      <c r="X172" s="91"/>
    </row>
    <row r="173" spans="2:24" ht="65.099999999999994" customHeight="1" x14ac:dyDescent="0.3">
      <c r="B173" s="351"/>
      <c r="C173" s="347"/>
      <c r="D173" s="327" t="s">
        <v>273</v>
      </c>
      <c r="E173" s="74"/>
      <c r="F173" s="35" t="s">
        <v>23</v>
      </c>
      <c r="G173" s="42" t="s">
        <v>274</v>
      </c>
      <c r="H173" s="149" t="s">
        <v>606</v>
      </c>
      <c r="I173" s="95" t="s">
        <v>23</v>
      </c>
      <c r="J173" s="99"/>
      <c r="K173" s="46"/>
      <c r="L173" s="88"/>
      <c r="M173" s="89"/>
      <c r="N173" s="98" t="s">
        <v>35</v>
      </c>
      <c r="O173" s="134" t="s">
        <v>35</v>
      </c>
      <c r="P173" s="88">
        <f>_xlfn.IFNA(VLOOKUP(N173,'Maturity Levels'!B:C,2,0),0)</f>
        <v>4</v>
      </c>
      <c r="Q173" s="88">
        <f>_xlfn.IFNA(VLOOKUP(O173,'Maturity Levels'!B:C,2,0),0)</f>
        <v>4</v>
      </c>
      <c r="R173" s="371">
        <f>AVERAGE(P173:P176)</f>
        <v>3.75</v>
      </c>
      <c r="S173" s="371">
        <f>AVERAGE(Q173:Q176)</f>
        <v>4.25</v>
      </c>
      <c r="T173" s="364"/>
      <c r="U173" s="366"/>
      <c r="V173" s="90"/>
      <c r="W173" s="89"/>
      <c r="X173" s="91"/>
    </row>
    <row r="174" spans="2:24" ht="46.8" x14ac:dyDescent="0.3">
      <c r="B174" s="351"/>
      <c r="C174" s="347"/>
      <c r="D174" s="328"/>
      <c r="E174" s="74"/>
      <c r="F174" s="35"/>
      <c r="G174" s="42" t="s">
        <v>275</v>
      </c>
      <c r="H174" s="42" t="s">
        <v>276</v>
      </c>
      <c r="I174" s="98"/>
      <c r="J174" s="86" t="s">
        <v>23</v>
      </c>
      <c r="K174" s="46"/>
      <c r="L174" s="88"/>
      <c r="M174" s="89"/>
      <c r="N174" s="98" t="s">
        <v>35</v>
      </c>
      <c r="O174" s="134" t="s">
        <v>37</v>
      </c>
      <c r="P174" s="88">
        <f>_xlfn.IFNA(VLOOKUP(N174,'Maturity Levels'!B:C,2,0),0)</f>
        <v>4</v>
      </c>
      <c r="Q174" s="88">
        <f>_xlfn.IFNA(VLOOKUP(O174,'Maturity Levels'!B:C,2,0),0)</f>
        <v>5</v>
      </c>
      <c r="R174" s="364"/>
      <c r="S174" s="364"/>
      <c r="T174" s="364"/>
      <c r="U174" s="366"/>
      <c r="V174" s="90"/>
      <c r="W174" s="89"/>
      <c r="X174" s="91"/>
    </row>
    <row r="175" spans="2:24" ht="43.2" x14ac:dyDescent="0.3">
      <c r="B175" s="351"/>
      <c r="C175" s="347"/>
      <c r="D175" s="328"/>
      <c r="E175" s="126" t="s">
        <v>721</v>
      </c>
      <c r="F175" s="35"/>
      <c r="G175" s="42" t="s">
        <v>277</v>
      </c>
      <c r="H175" s="43" t="s">
        <v>278</v>
      </c>
      <c r="I175" s="98"/>
      <c r="J175" s="99"/>
      <c r="K175" s="94" t="s">
        <v>23</v>
      </c>
      <c r="L175" s="88"/>
      <c r="M175" s="89"/>
      <c r="N175" s="92" t="s">
        <v>24</v>
      </c>
      <c r="O175" s="133" t="s">
        <v>35</v>
      </c>
      <c r="P175" s="88">
        <f>_xlfn.IFNA(VLOOKUP(N175,'Maturity Levels'!B:C,2,0),0)</f>
        <v>3</v>
      </c>
      <c r="Q175" s="88">
        <f>_xlfn.IFNA(VLOOKUP(O175,'Maturity Levels'!B:C,2,0),0)</f>
        <v>4</v>
      </c>
      <c r="R175" s="364"/>
      <c r="S175" s="364"/>
      <c r="T175" s="364"/>
      <c r="U175" s="366"/>
      <c r="V175" s="90"/>
      <c r="W175" s="89"/>
      <c r="X175" s="91"/>
    </row>
    <row r="176" spans="2:24" ht="46.8" x14ac:dyDescent="0.3">
      <c r="B176" s="351"/>
      <c r="C176" s="347"/>
      <c r="D176" s="330"/>
      <c r="E176" s="74"/>
      <c r="F176" s="35"/>
      <c r="G176" s="42" t="s">
        <v>279</v>
      </c>
      <c r="H176" s="43" t="s">
        <v>770</v>
      </c>
      <c r="I176" s="98"/>
      <c r="J176" s="99"/>
      <c r="K176" s="94" t="s">
        <v>23</v>
      </c>
      <c r="L176" s="88"/>
      <c r="M176" s="89"/>
      <c r="N176" s="92" t="s">
        <v>35</v>
      </c>
      <c r="O176" s="133" t="s">
        <v>35</v>
      </c>
      <c r="P176" s="88">
        <f>_xlfn.IFNA(VLOOKUP(N176,'Maturity Levels'!B:C,2,0),0)</f>
        <v>4</v>
      </c>
      <c r="Q176" s="88">
        <f>_xlfn.IFNA(VLOOKUP(O176,'Maturity Levels'!B:C,2,0),0)</f>
        <v>4</v>
      </c>
      <c r="R176" s="365"/>
      <c r="S176" s="365"/>
      <c r="T176" s="364"/>
      <c r="U176" s="366"/>
      <c r="V176" s="90"/>
      <c r="W176" s="89"/>
      <c r="X176" s="91"/>
    </row>
    <row r="177" spans="2:24" ht="174" customHeight="1" x14ac:dyDescent="0.3">
      <c r="B177" s="352"/>
      <c r="C177" s="349"/>
      <c r="D177" s="75" t="s">
        <v>280</v>
      </c>
      <c r="E177" s="125" t="s">
        <v>722</v>
      </c>
      <c r="F177" s="68"/>
      <c r="G177" s="42" t="s">
        <v>281</v>
      </c>
      <c r="H177" s="70" t="s">
        <v>771</v>
      </c>
      <c r="I177" s="98"/>
      <c r="J177" s="99"/>
      <c r="K177" s="94" t="s">
        <v>23</v>
      </c>
      <c r="L177" s="88"/>
      <c r="M177" s="89"/>
      <c r="N177" s="92" t="s">
        <v>35</v>
      </c>
      <c r="O177" s="133" t="s">
        <v>35</v>
      </c>
      <c r="P177" s="88">
        <f>_xlfn.IFNA(VLOOKUP(N177,'Maturity Levels'!B:C,2,0),0)</f>
        <v>4</v>
      </c>
      <c r="Q177" s="88">
        <f>_xlfn.IFNA(VLOOKUP(O177,'Maturity Levels'!B:C,2,0),0)</f>
        <v>4</v>
      </c>
      <c r="R177" s="88">
        <f>P177</f>
        <v>4</v>
      </c>
      <c r="S177" s="88">
        <f>Q177</f>
        <v>4</v>
      </c>
      <c r="T177" s="364"/>
      <c r="U177" s="366"/>
      <c r="V177" s="90"/>
      <c r="W177" s="89"/>
      <c r="X177" s="91"/>
    </row>
    <row r="178" spans="2:24" ht="78" x14ac:dyDescent="0.3">
      <c r="B178" s="351"/>
      <c r="C178" s="347"/>
      <c r="D178" s="327" t="s">
        <v>282</v>
      </c>
      <c r="E178" s="74"/>
      <c r="F178" s="35"/>
      <c r="G178" s="42" t="s">
        <v>283</v>
      </c>
      <c r="H178" s="42" t="s">
        <v>604</v>
      </c>
      <c r="I178" s="98"/>
      <c r="J178" s="86" t="s">
        <v>23</v>
      </c>
      <c r="K178" s="46"/>
      <c r="L178" s="88"/>
      <c r="M178" s="89"/>
      <c r="N178" s="98" t="s">
        <v>35</v>
      </c>
      <c r="O178" s="134" t="s">
        <v>35</v>
      </c>
      <c r="P178" s="88">
        <f>_xlfn.IFNA(VLOOKUP(N178,'Maturity Levels'!B:C,2,0),0)</f>
        <v>4</v>
      </c>
      <c r="Q178" s="88">
        <f>_xlfn.IFNA(VLOOKUP(O178,'Maturity Levels'!B:C,2,0),0)</f>
        <v>4</v>
      </c>
      <c r="R178" s="371">
        <f>AVERAGE(P178:P179)</f>
        <v>4</v>
      </c>
      <c r="S178" s="371">
        <f>AVERAGE(Q178:Q179)</f>
        <v>4</v>
      </c>
      <c r="T178" s="364"/>
      <c r="U178" s="366"/>
      <c r="V178" s="90"/>
      <c r="W178" s="89"/>
      <c r="X178" s="91"/>
    </row>
    <row r="179" spans="2:24" ht="78" x14ac:dyDescent="0.3">
      <c r="B179" s="351"/>
      <c r="C179" s="346"/>
      <c r="D179" s="330"/>
      <c r="E179" s="127" t="s">
        <v>723</v>
      </c>
      <c r="F179" s="35"/>
      <c r="G179" s="42" t="s">
        <v>284</v>
      </c>
      <c r="H179" s="42" t="s">
        <v>480</v>
      </c>
      <c r="I179" s="98"/>
      <c r="J179" s="99"/>
      <c r="K179" s="94" t="s">
        <v>23</v>
      </c>
      <c r="L179" s="88"/>
      <c r="M179" s="89"/>
      <c r="N179" s="92" t="s">
        <v>35</v>
      </c>
      <c r="O179" s="133" t="s">
        <v>35</v>
      </c>
      <c r="P179" s="88">
        <f>_xlfn.IFNA(VLOOKUP(N179,'Maturity Levels'!B:C,2,0),0)</f>
        <v>4</v>
      </c>
      <c r="Q179" s="88">
        <f>_xlfn.IFNA(VLOOKUP(O179,'Maturity Levels'!B:C,2,0),0)</f>
        <v>4</v>
      </c>
      <c r="R179" s="365"/>
      <c r="S179" s="365"/>
      <c r="T179" s="365"/>
      <c r="U179" s="367"/>
      <c r="V179" s="90"/>
      <c r="W179" s="89"/>
      <c r="X179" s="91"/>
    </row>
    <row r="180" spans="2:24" ht="246.6" customHeight="1" x14ac:dyDescent="0.3">
      <c r="B180" s="351"/>
      <c r="C180" s="345" t="s">
        <v>475</v>
      </c>
      <c r="D180" s="327" t="s">
        <v>474</v>
      </c>
      <c r="E180" s="126" t="s">
        <v>724</v>
      </c>
      <c r="F180" s="35"/>
      <c r="G180" s="42" t="s">
        <v>285</v>
      </c>
      <c r="H180" s="42" t="s">
        <v>603</v>
      </c>
      <c r="I180" s="95" t="s">
        <v>23</v>
      </c>
      <c r="J180" s="86"/>
      <c r="K180" s="87"/>
      <c r="L180" s="88"/>
      <c r="M180" s="89"/>
      <c r="N180" s="85" t="s">
        <v>35</v>
      </c>
      <c r="O180" s="135" t="s">
        <v>35</v>
      </c>
      <c r="P180" s="88">
        <f>_xlfn.IFNA(VLOOKUP(N180,'Maturity Levels'!B:C,2,0),0)</f>
        <v>4</v>
      </c>
      <c r="Q180" s="88">
        <f>_xlfn.IFNA(VLOOKUP(O180,'Maturity Levels'!B:C,2,0),0)</f>
        <v>4</v>
      </c>
      <c r="R180" s="371">
        <f>AVERAGE(P180:P195)</f>
        <v>3.125</v>
      </c>
      <c r="S180" s="371">
        <f>AVERAGE(Q180:Q195)</f>
        <v>3.8125</v>
      </c>
      <c r="T180" s="371">
        <f>AVERAGE(R180:R201)</f>
        <v>2.5729166666666665</v>
      </c>
      <c r="U180" s="375">
        <f>AVERAGE(S180:S201)</f>
        <v>3.1197916666666665</v>
      </c>
      <c r="V180" s="90"/>
      <c r="W180" s="89"/>
      <c r="X180" s="91"/>
    </row>
    <row r="181" spans="2:24" ht="140.4" x14ac:dyDescent="0.3">
      <c r="B181" s="351"/>
      <c r="C181" s="347"/>
      <c r="D181" s="328"/>
      <c r="E181" s="74"/>
      <c r="F181" s="35"/>
      <c r="G181" s="42" t="s">
        <v>286</v>
      </c>
      <c r="H181" s="43" t="s">
        <v>287</v>
      </c>
      <c r="I181" s="92"/>
      <c r="J181" s="93"/>
      <c r="K181" s="94" t="s">
        <v>23</v>
      </c>
      <c r="L181" s="88"/>
      <c r="M181" s="89"/>
      <c r="N181" s="92" t="s">
        <v>25</v>
      </c>
      <c r="O181" s="133" t="s">
        <v>24</v>
      </c>
      <c r="P181" s="88">
        <f>_xlfn.IFNA(VLOOKUP(N181,'Maturity Levels'!B:C,2,0),0)</f>
        <v>1</v>
      </c>
      <c r="Q181" s="88">
        <f>_xlfn.IFNA(VLOOKUP(O181,'Maturity Levels'!B:C,2,0),0)</f>
        <v>3</v>
      </c>
      <c r="R181" s="364"/>
      <c r="S181" s="364"/>
      <c r="T181" s="364"/>
      <c r="U181" s="366"/>
      <c r="V181" s="90"/>
      <c r="W181" s="89"/>
      <c r="X181" s="91"/>
    </row>
    <row r="182" spans="2:24" ht="78" x14ac:dyDescent="0.3">
      <c r="B182" s="351"/>
      <c r="C182" s="347"/>
      <c r="D182" s="328"/>
      <c r="E182" s="74"/>
      <c r="F182" s="35"/>
      <c r="G182" s="42" t="s">
        <v>288</v>
      </c>
      <c r="H182" s="43" t="s">
        <v>773</v>
      </c>
      <c r="I182" s="92"/>
      <c r="J182" s="93"/>
      <c r="K182" s="94" t="s">
        <v>23</v>
      </c>
      <c r="L182" s="88"/>
      <c r="M182" s="89"/>
      <c r="N182" s="92" t="s">
        <v>25</v>
      </c>
      <c r="O182" s="133" t="s">
        <v>24</v>
      </c>
      <c r="P182" s="88">
        <f>_xlfn.IFNA(VLOOKUP(N182,'Maturity Levels'!B:C,2,0),0)</f>
        <v>1</v>
      </c>
      <c r="Q182" s="88">
        <f>_xlfn.IFNA(VLOOKUP(O182,'Maturity Levels'!B:C,2,0),0)</f>
        <v>3</v>
      </c>
      <c r="R182" s="364"/>
      <c r="S182" s="364"/>
      <c r="T182" s="364"/>
      <c r="U182" s="366"/>
      <c r="V182" s="90"/>
      <c r="W182" s="89"/>
      <c r="X182" s="91"/>
    </row>
    <row r="183" spans="2:24" ht="225.45" customHeight="1" x14ac:dyDescent="0.3">
      <c r="B183" s="351"/>
      <c r="C183" s="347"/>
      <c r="D183" s="328"/>
      <c r="E183" s="74"/>
      <c r="F183" s="35" t="s">
        <v>23</v>
      </c>
      <c r="G183" s="42" t="s">
        <v>289</v>
      </c>
      <c r="H183" s="42" t="s">
        <v>478</v>
      </c>
      <c r="I183" s="95" t="s">
        <v>23</v>
      </c>
      <c r="J183" s="93"/>
      <c r="K183" s="94"/>
      <c r="L183" s="88"/>
      <c r="M183" s="89"/>
      <c r="N183" s="92" t="s">
        <v>35</v>
      </c>
      <c r="O183" s="133" t="s">
        <v>35</v>
      </c>
      <c r="P183" s="88">
        <f>_xlfn.IFNA(VLOOKUP(N183,'Maturity Levels'!B:C,2,0),0)</f>
        <v>4</v>
      </c>
      <c r="Q183" s="88">
        <f>_xlfn.IFNA(VLOOKUP(O183,'Maturity Levels'!B:C,2,0),0)</f>
        <v>4</v>
      </c>
      <c r="R183" s="364"/>
      <c r="S183" s="364"/>
      <c r="T183" s="364"/>
      <c r="U183" s="366"/>
      <c r="V183" s="90"/>
      <c r="W183" s="89"/>
      <c r="X183" s="91"/>
    </row>
    <row r="184" spans="2:24" ht="62.4" x14ac:dyDescent="0.3">
      <c r="B184" s="351"/>
      <c r="C184" s="347"/>
      <c r="D184" s="328"/>
      <c r="E184" s="74"/>
      <c r="F184" s="35" t="s">
        <v>23</v>
      </c>
      <c r="G184" s="42" t="s">
        <v>290</v>
      </c>
      <c r="H184" s="42" t="s">
        <v>601</v>
      </c>
      <c r="I184" s="95" t="s">
        <v>23</v>
      </c>
      <c r="J184" s="93"/>
      <c r="K184" s="94"/>
      <c r="L184" s="88"/>
      <c r="M184" s="89"/>
      <c r="N184" s="92" t="s">
        <v>35</v>
      </c>
      <c r="O184" s="133" t="s">
        <v>35</v>
      </c>
      <c r="P184" s="88">
        <f>_xlfn.IFNA(VLOOKUP(N184,'Maturity Levels'!B:C,2,0),0)</f>
        <v>4</v>
      </c>
      <c r="Q184" s="88">
        <f>_xlfn.IFNA(VLOOKUP(O184,'Maturity Levels'!B:C,2,0),0)</f>
        <v>4</v>
      </c>
      <c r="R184" s="364"/>
      <c r="S184" s="364"/>
      <c r="T184" s="364"/>
      <c r="U184" s="366"/>
      <c r="V184" s="90"/>
      <c r="W184" s="89"/>
      <c r="X184" s="91"/>
    </row>
    <row r="185" spans="2:24" ht="62.4" x14ac:dyDescent="0.3">
      <c r="B185" s="351"/>
      <c r="C185" s="347"/>
      <c r="D185" s="328"/>
      <c r="E185" s="74"/>
      <c r="F185" s="35" t="s">
        <v>23</v>
      </c>
      <c r="G185" s="42" t="s">
        <v>291</v>
      </c>
      <c r="H185" s="42" t="s">
        <v>292</v>
      </c>
      <c r="I185" s="92"/>
      <c r="J185" s="86" t="s">
        <v>23</v>
      </c>
      <c r="K185" s="94"/>
      <c r="L185" s="88"/>
      <c r="M185" s="89"/>
      <c r="N185" s="92" t="s">
        <v>35</v>
      </c>
      <c r="O185" s="133" t="s">
        <v>35</v>
      </c>
      <c r="P185" s="88">
        <f>_xlfn.IFNA(VLOOKUP(N185,'Maturity Levels'!B:C,2,0),0)</f>
        <v>4</v>
      </c>
      <c r="Q185" s="88">
        <f>_xlfn.IFNA(VLOOKUP(O185,'Maturity Levels'!B:C,2,0),0)</f>
        <v>4</v>
      </c>
      <c r="R185" s="364"/>
      <c r="S185" s="364"/>
      <c r="T185" s="364"/>
      <c r="U185" s="366"/>
      <c r="V185" s="90"/>
      <c r="W185" s="89"/>
      <c r="X185" s="91"/>
    </row>
    <row r="186" spans="2:24" ht="156" x14ac:dyDescent="0.3">
      <c r="B186" s="351"/>
      <c r="C186" s="347"/>
      <c r="D186" s="328"/>
      <c r="E186" s="74"/>
      <c r="F186" s="35" t="s">
        <v>23</v>
      </c>
      <c r="G186" s="42" t="s">
        <v>293</v>
      </c>
      <c r="H186" s="42" t="s">
        <v>479</v>
      </c>
      <c r="I186" s="92"/>
      <c r="J186" s="86" t="s">
        <v>23</v>
      </c>
      <c r="K186" s="94"/>
      <c r="L186" s="88"/>
      <c r="M186" s="89"/>
      <c r="N186" s="92" t="s">
        <v>30</v>
      </c>
      <c r="O186" s="133" t="s">
        <v>24</v>
      </c>
      <c r="P186" s="88">
        <f>_xlfn.IFNA(VLOOKUP(N186,'Maturity Levels'!B:C,2,0),0)</f>
        <v>2</v>
      </c>
      <c r="Q186" s="88">
        <f>_xlfn.IFNA(VLOOKUP(O186,'Maturity Levels'!B:C,2,0),0)</f>
        <v>3</v>
      </c>
      <c r="R186" s="364"/>
      <c r="S186" s="364"/>
      <c r="T186" s="364"/>
      <c r="U186" s="366"/>
      <c r="V186" s="90"/>
      <c r="W186" s="89"/>
      <c r="X186" s="142" t="s">
        <v>774</v>
      </c>
    </row>
    <row r="187" spans="2:24" ht="31.2" x14ac:dyDescent="0.3">
      <c r="B187" s="351"/>
      <c r="C187" s="347"/>
      <c r="D187" s="328"/>
      <c r="E187" s="74"/>
      <c r="F187" s="35"/>
      <c r="G187" s="42" t="s">
        <v>294</v>
      </c>
      <c r="H187" s="42" t="s">
        <v>32</v>
      </c>
      <c r="I187" s="92"/>
      <c r="J187" s="93"/>
      <c r="K187" s="94" t="s">
        <v>23</v>
      </c>
      <c r="L187" s="88"/>
      <c r="M187" s="89"/>
      <c r="N187" s="92" t="s">
        <v>35</v>
      </c>
      <c r="O187" s="133" t="s">
        <v>35</v>
      </c>
      <c r="P187" s="88">
        <f>_xlfn.IFNA(VLOOKUP(N187,'Maturity Levels'!B:C,2,0),0)</f>
        <v>4</v>
      </c>
      <c r="Q187" s="88">
        <f>_xlfn.IFNA(VLOOKUP(O187,'Maturity Levels'!B:C,2,0),0)</f>
        <v>4</v>
      </c>
      <c r="R187" s="364"/>
      <c r="S187" s="364"/>
      <c r="T187" s="364"/>
      <c r="U187" s="366"/>
      <c r="V187" s="90"/>
      <c r="W187" s="89"/>
      <c r="X187" s="91"/>
    </row>
    <row r="188" spans="2:24" ht="78" x14ac:dyDescent="0.3">
      <c r="B188" s="351"/>
      <c r="C188" s="347"/>
      <c r="D188" s="328"/>
      <c r="E188" s="74"/>
      <c r="F188" s="35"/>
      <c r="G188" s="42" t="s">
        <v>295</v>
      </c>
      <c r="H188" s="42" t="s">
        <v>32</v>
      </c>
      <c r="I188" s="92"/>
      <c r="J188" s="93"/>
      <c r="K188" s="94" t="s">
        <v>23</v>
      </c>
      <c r="L188" s="88"/>
      <c r="M188" s="89"/>
      <c r="N188" s="92" t="s">
        <v>24</v>
      </c>
      <c r="O188" s="133" t="s">
        <v>35</v>
      </c>
      <c r="P188" s="88">
        <f>_xlfn.IFNA(VLOOKUP(N188,'Maturity Levels'!B:C,2,0),0)</f>
        <v>3</v>
      </c>
      <c r="Q188" s="88">
        <f>_xlfn.IFNA(VLOOKUP(O188,'Maturity Levels'!B:C,2,0),0)</f>
        <v>4</v>
      </c>
      <c r="R188" s="364"/>
      <c r="S188" s="364"/>
      <c r="T188" s="364"/>
      <c r="U188" s="366"/>
      <c r="V188" s="90"/>
      <c r="W188" s="89"/>
      <c r="X188" s="142" t="s">
        <v>783</v>
      </c>
    </row>
    <row r="189" spans="2:24" ht="140.4" x14ac:dyDescent="0.3">
      <c r="B189" s="351"/>
      <c r="C189" s="347"/>
      <c r="D189" s="328"/>
      <c r="E189" s="74"/>
      <c r="F189" s="35"/>
      <c r="G189" s="42" t="s">
        <v>296</v>
      </c>
      <c r="H189" s="42" t="s">
        <v>297</v>
      </c>
      <c r="I189" s="95" t="s">
        <v>23</v>
      </c>
      <c r="J189" s="93"/>
      <c r="K189" s="94"/>
      <c r="L189" s="88"/>
      <c r="M189" s="89"/>
      <c r="N189" s="92" t="s">
        <v>24</v>
      </c>
      <c r="O189" s="133" t="s">
        <v>35</v>
      </c>
      <c r="P189" s="88">
        <f>_xlfn.IFNA(VLOOKUP(N189,'Maturity Levels'!B:C,2,0),0)</f>
        <v>3</v>
      </c>
      <c r="Q189" s="88">
        <f>_xlfn.IFNA(VLOOKUP(O189,'Maturity Levels'!B:C,2,0),0)</f>
        <v>4</v>
      </c>
      <c r="R189" s="364"/>
      <c r="S189" s="364"/>
      <c r="T189" s="364"/>
      <c r="U189" s="366"/>
      <c r="V189" s="90"/>
      <c r="W189" s="89"/>
      <c r="X189" s="156" t="s">
        <v>784</v>
      </c>
    </row>
    <row r="190" spans="2:24" ht="31.2" x14ac:dyDescent="0.3">
      <c r="B190" s="351"/>
      <c r="C190" s="347"/>
      <c r="D190" s="328"/>
      <c r="E190" s="74"/>
      <c r="F190" s="35" t="s">
        <v>23</v>
      </c>
      <c r="G190" s="42" t="s">
        <v>298</v>
      </c>
      <c r="H190" s="47" t="s">
        <v>299</v>
      </c>
      <c r="I190" s="95" t="s">
        <v>23</v>
      </c>
      <c r="J190" s="93"/>
      <c r="K190" s="94"/>
      <c r="L190" s="88"/>
      <c r="M190" s="89"/>
      <c r="N190" s="92" t="s">
        <v>35</v>
      </c>
      <c r="O190" s="133" t="s">
        <v>35</v>
      </c>
      <c r="P190" s="88">
        <f>_xlfn.IFNA(VLOOKUP(N190,'Maturity Levels'!B:C,2,0),0)</f>
        <v>4</v>
      </c>
      <c r="Q190" s="88">
        <f>_xlfn.IFNA(VLOOKUP(O190,'Maturity Levels'!B:C,2,0),0)</f>
        <v>4</v>
      </c>
      <c r="R190" s="364"/>
      <c r="S190" s="364"/>
      <c r="T190" s="364"/>
      <c r="U190" s="366"/>
      <c r="V190" s="90"/>
      <c r="W190" s="89"/>
      <c r="X190" s="91"/>
    </row>
    <row r="191" spans="2:24" ht="109.2" x14ac:dyDescent="0.3">
      <c r="B191" s="351"/>
      <c r="C191" s="347"/>
      <c r="D191" s="328"/>
      <c r="E191" s="74"/>
      <c r="F191" s="35" t="s">
        <v>23</v>
      </c>
      <c r="G191" s="42" t="s">
        <v>300</v>
      </c>
      <c r="H191" s="43" t="s">
        <v>301</v>
      </c>
      <c r="I191" s="92"/>
      <c r="J191" s="86" t="s">
        <v>23</v>
      </c>
      <c r="K191" s="94"/>
      <c r="L191" s="88"/>
      <c r="M191" s="89"/>
      <c r="N191" s="92" t="s">
        <v>35</v>
      </c>
      <c r="O191" s="133" t="s">
        <v>35</v>
      </c>
      <c r="P191" s="88">
        <f>_xlfn.IFNA(VLOOKUP(N191,'Maturity Levels'!B:C,2,0),0)</f>
        <v>4</v>
      </c>
      <c r="Q191" s="88">
        <f>_xlfn.IFNA(VLOOKUP(O191,'Maturity Levels'!B:C,2,0),0)</f>
        <v>4</v>
      </c>
      <c r="R191" s="364"/>
      <c r="S191" s="364"/>
      <c r="T191" s="364"/>
      <c r="U191" s="366"/>
      <c r="V191" s="90"/>
      <c r="W191" s="89"/>
      <c r="X191" s="91"/>
    </row>
    <row r="192" spans="2:24" ht="124.8" x14ac:dyDescent="0.3">
      <c r="B192" s="351"/>
      <c r="C192" s="347"/>
      <c r="D192" s="328"/>
      <c r="E192" s="74"/>
      <c r="F192" s="35"/>
      <c r="G192" s="42" t="s">
        <v>302</v>
      </c>
      <c r="H192" s="43" t="s">
        <v>303</v>
      </c>
      <c r="I192" s="92"/>
      <c r="J192" s="93"/>
      <c r="K192" s="94" t="s">
        <v>23</v>
      </c>
      <c r="L192" s="88"/>
      <c r="M192" s="89"/>
      <c r="N192" s="92" t="s">
        <v>35</v>
      </c>
      <c r="O192" s="133" t="s">
        <v>35</v>
      </c>
      <c r="P192" s="88">
        <f>_xlfn.IFNA(VLOOKUP(N192,'Maturity Levels'!B:C,2,0),0)</f>
        <v>4</v>
      </c>
      <c r="Q192" s="88">
        <f>_xlfn.IFNA(VLOOKUP(O192,'Maturity Levels'!B:C,2,0),0)</f>
        <v>4</v>
      </c>
      <c r="R192" s="364"/>
      <c r="S192" s="364"/>
      <c r="T192" s="364"/>
      <c r="U192" s="366"/>
      <c r="V192" s="90"/>
      <c r="W192" s="89"/>
      <c r="X192" s="142" t="s">
        <v>785</v>
      </c>
    </row>
    <row r="193" spans="2:24" ht="31.2" x14ac:dyDescent="0.3">
      <c r="B193" s="351"/>
      <c r="C193" s="347"/>
      <c r="D193" s="328"/>
      <c r="E193" s="74"/>
      <c r="F193" s="35"/>
      <c r="G193" s="42" t="s">
        <v>304</v>
      </c>
      <c r="H193" s="43" t="s">
        <v>305</v>
      </c>
      <c r="I193" s="92"/>
      <c r="J193" s="93"/>
      <c r="K193" s="94" t="s">
        <v>23</v>
      </c>
      <c r="L193" s="88"/>
      <c r="M193" s="89"/>
      <c r="N193" s="92" t="s">
        <v>35</v>
      </c>
      <c r="O193" s="133" t="s">
        <v>35</v>
      </c>
      <c r="P193" s="88">
        <f>_xlfn.IFNA(VLOOKUP(N193,'Maturity Levels'!B:C,2,0),0)</f>
        <v>4</v>
      </c>
      <c r="Q193" s="88">
        <f>_xlfn.IFNA(VLOOKUP(O193,'Maturity Levels'!B:C,2,0),0)</f>
        <v>4</v>
      </c>
      <c r="R193" s="364"/>
      <c r="S193" s="364"/>
      <c r="T193" s="364"/>
      <c r="U193" s="366"/>
      <c r="V193" s="90"/>
      <c r="W193" s="89"/>
      <c r="X193" s="91"/>
    </row>
    <row r="194" spans="2:24" ht="78" x14ac:dyDescent="0.3">
      <c r="B194" s="351"/>
      <c r="C194" s="347"/>
      <c r="D194" s="328"/>
      <c r="E194" s="74"/>
      <c r="F194" s="35"/>
      <c r="G194" s="372" t="s">
        <v>306</v>
      </c>
      <c r="H194" s="42" t="s">
        <v>600</v>
      </c>
      <c r="I194" s="92"/>
      <c r="J194" s="93"/>
      <c r="K194" s="94" t="s">
        <v>23</v>
      </c>
      <c r="L194" s="88"/>
      <c r="M194" s="89"/>
      <c r="N194" s="103" t="s">
        <v>30</v>
      </c>
      <c r="O194" s="137" t="s">
        <v>35</v>
      </c>
      <c r="P194" s="88">
        <f>_xlfn.IFNA(VLOOKUP(N194,'Maturity Levels'!B:C,2,0),0)</f>
        <v>2</v>
      </c>
      <c r="Q194" s="88">
        <f>_xlfn.IFNA(VLOOKUP(O194,'Maturity Levels'!B:C,2,0),0)</f>
        <v>4</v>
      </c>
      <c r="R194" s="364"/>
      <c r="S194" s="364"/>
      <c r="T194" s="364"/>
      <c r="U194" s="366"/>
      <c r="V194" s="90"/>
      <c r="W194" s="89"/>
      <c r="X194" s="142" t="s">
        <v>786</v>
      </c>
    </row>
    <row r="195" spans="2:24" ht="78" x14ac:dyDescent="0.3">
      <c r="B195" s="352"/>
      <c r="C195" s="349"/>
      <c r="D195" s="329"/>
      <c r="E195" s="74"/>
      <c r="F195" s="35"/>
      <c r="G195" s="373"/>
      <c r="H195" s="43" t="s">
        <v>598</v>
      </c>
      <c r="I195" s="92"/>
      <c r="J195" s="93"/>
      <c r="K195" s="94" t="s">
        <v>23</v>
      </c>
      <c r="L195" s="88"/>
      <c r="M195" s="89"/>
      <c r="N195" s="158" t="s">
        <v>30</v>
      </c>
      <c r="O195" s="159" t="s">
        <v>35</v>
      </c>
      <c r="P195" s="88">
        <f>_xlfn.IFNA(VLOOKUP(N195,'Maturity Levels'!B:C,2,0),0)</f>
        <v>2</v>
      </c>
      <c r="Q195" s="88">
        <f>_xlfn.IFNA(VLOOKUP(O195,'Maturity Levels'!B:C,2,0),0)</f>
        <v>4</v>
      </c>
      <c r="R195" s="365"/>
      <c r="S195" s="365"/>
      <c r="T195" s="364"/>
      <c r="U195" s="366"/>
      <c r="V195" s="90"/>
      <c r="W195" s="89"/>
      <c r="X195" s="160" t="s">
        <v>786</v>
      </c>
    </row>
    <row r="196" spans="2:24" ht="156" x14ac:dyDescent="0.3">
      <c r="B196" s="351"/>
      <c r="C196" s="347"/>
      <c r="D196" s="327" t="s">
        <v>307</v>
      </c>
      <c r="E196" s="74"/>
      <c r="F196" s="35"/>
      <c r="G196" s="42" t="s">
        <v>308</v>
      </c>
      <c r="H196" s="43" t="s">
        <v>309</v>
      </c>
      <c r="I196" s="92"/>
      <c r="J196" s="86" t="s">
        <v>23</v>
      </c>
      <c r="K196" s="94"/>
      <c r="L196" s="88"/>
      <c r="M196" s="89"/>
      <c r="N196" s="92" t="s">
        <v>25</v>
      </c>
      <c r="O196" s="133" t="s">
        <v>30</v>
      </c>
      <c r="P196" s="88">
        <f>_xlfn.IFNA(VLOOKUP(N196,'Maturity Levels'!B:C,2,0),0)</f>
        <v>1</v>
      </c>
      <c r="Q196" s="88">
        <f>_xlfn.IFNA(VLOOKUP(O196,'Maturity Levels'!B:C,2,0),0)</f>
        <v>2</v>
      </c>
      <c r="R196" s="371">
        <f>AVERAGE(P196:P197)</f>
        <v>2.5</v>
      </c>
      <c r="S196" s="371">
        <f>AVERAGE(Q196:Q197)</f>
        <v>3</v>
      </c>
      <c r="T196" s="364"/>
      <c r="U196" s="366"/>
      <c r="V196" s="90"/>
      <c r="W196" s="89"/>
      <c r="X196" s="142" t="s">
        <v>787</v>
      </c>
    </row>
    <row r="197" spans="2:24" ht="43.2" x14ac:dyDescent="0.3">
      <c r="B197" s="351"/>
      <c r="C197" s="347"/>
      <c r="D197" s="330"/>
      <c r="E197" s="126" t="s">
        <v>725</v>
      </c>
      <c r="F197" s="35"/>
      <c r="G197" s="42" t="s">
        <v>310</v>
      </c>
      <c r="H197" s="43" t="s">
        <v>32</v>
      </c>
      <c r="I197" s="98"/>
      <c r="J197" s="99"/>
      <c r="K197" s="94" t="s">
        <v>23</v>
      </c>
      <c r="L197" s="88"/>
      <c r="M197" s="89"/>
      <c r="N197" s="92" t="s">
        <v>35</v>
      </c>
      <c r="O197" s="133" t="s">
        <v>35</v>
      </c>
      <c r="P197" s="88">
        <f>_xlfn.IFNA(VLOOKUP(N197,'Maturity Levels'!B:C,2,0),0)</f>
        <v>4</v>
      </c>
      <c r="Q197" s="88">
        <f>_xlfn.IFNA(VLOOKUP(O197,'Maturity Levels'!B:C,2,0),0)</f>
        <v>4</v>
      </c>
      <c r="R197" s="365"/>
      <c r="S197" s="365"/>
      <c r="T197" s="364"/>
      <c r="U197" s="366"/>
      <c r="V197" s="90"/>
      <c r="W197" s="89"/>
      <c r="X197" s="91"/>
    </row>
    <row r="198" spans="2:24" ht="101.55" customHeight="1" x14ac:dyDescent="0.3">
      <c r="B198" s="352"/>
      <c r="C198" s="349"/>
      <c r="D198" s="75" t="s">
        <v>476</v>
      </c>
      <c r="E198" s="126" t="s">
        <v>726</v>
      </c>
      <c r="F198" s="68"/>
      <c r="G198" s="42" t="s">
        <v>529</v>
      </c>
      <c r="H198" s="70" t="s">
        <v>311</v>
      </c>
      <c r="I198" s="98"/>
      <c r="J198" s="99"/>
      <c r="K198" s="94" t="s">
        <v>23</v>
      </c>
      <c r="L198" s="88"/>
      <c r="M198" s="89"/>
      <c r="N198" s="92" t="s">
        <v>30</v>
      </c>
      <c r="O198" s="133" t="s">
        <v>24</v>
      </c>
      <c r="P198" s="88">
        <f>_xlfn.IFNA(VLOOKUP(N198,'Maturity Levels'!B:C,2,0),0)</f>
        <v>2</v>
      </c>
      <c r="Q198" s="88">
        <f>_xlfn.IFNA(VLOOKUP(O198,'Maturity Levels'!B:C,2,0),0)</f>
        <v>3</v>
      </c>
      <c r="R198" s="88">
        <f>P198</f>
        <v>2</v>
      </c>
      <c r="S198" s="88">
        <f>Q198</f>
        <v>3</v>
      </c>
      <c r="T198" s="364"/>
      <c r="U198" s="366"/>
      <c r="V198" s="90"/>
      <c r="W198" s="89"/>
      <c r="X198" s="142" t="s">
        <v>788</v>
      </c>
    </row>
    <row r="199" spans="2:24" ht="72.599999999999994" customHeight="1" thickBot="1" x14ac:dyDescent="0.35">
      <c r="B199" s="351"/>
      <c r="C199" s="347"/>
      <c r="D199" s="327" t="s">
        <v>312</v>
      </c>
      <c r="E199" s="128" t="s">
        <v>727</v>
      </c>
      <c r="F199" s="35"/>
      <c r="G199" s="42" t="s">
        <v>313</v>
      </c>
      <c r="H199" s="43" t="s">
        <v>32</v>
      </c>
      <c r="I199" s="98"/>
      <c r="J199" s="86" t="s">
        <v>23</v>
      </c>
      <c r="K199" s="46"/>
      <c r="L199" s="88"/>
      <c r="M199" s="89"/>
      <c r="N199" s="98" t="s">
        <v>35</v>
      </c>
      <c r="O199" s="134" t="s">
        <v>35</v>
      </c>
      <c r="P199" s="88">
        <f>_xlfn.IFNA(VLOOKUP(N199,'Maturity Levels'!B:C,2,0),0)</f>
        <v>4</v>
      </c>
      <c r="Q199" s="88">
        <f>_xlfn.IFNA(VLOOKUP(O199,'Maturity Levels'!B:C,2,0),0)</f>
        <v>4</v>
      </c>
      <c r="R199" s="371">
        <f>AVERAGE(P199:P201)</f>
        <v>2.6666666666666665</v>
      </c>
      <c r="S199" s="371">
        <f>AVERAGE(Q199:Q201)</f>
        <v>2.6666666666666665</v>
      </c>
      <c r="T199" s="364"/>
      <c r="U199" s="366"/>
      <c r="V199" s="90"/>
      <c r="W199" s="89"/>
      <c r="X199" s="142" t="s">
        <v>789</v>
      </c>
    </row>
    <row r="200" spans="2:24" ht="31.2" x14ac:dyDescent="0.3">
      <c r="B200" s="351"/>
      <c r="C200" s="347"/>
      <c r="D200" s="328"/>
      <c r="E200" s="74"/>
      <c r="F200" s="35"/>
      <c r="G200" s="42" t="s">
        <v>314</v>
      </c>
      <c r="H200" s="43" t="s">
        <v>315</v>
      </c>
      <c r="I200" s="98"/>
      <c r="J200" s="86" t="s">
        <v>23</v>
      </c>
      <c r="K200" s="46"/>
      <c r="L200" s="88"/>
      <c r="M200" s="89"/>
      <c r="N200" s="98" t="s">
        <v>35</v>
      </c>
      <c r="O200" s="134" t="s">
        <v>35</v>
      </c>
      <c r="P200" s="88">
        <f>_xlfn.IFNA(VLOOKUP(N200,'Maturity Levels'!B:C,2,0),0)</f>
        <v>4</v>
      </c>
      <c r="Q200" s="88">
        <f>_xlfn.IFNA(VLOOKUP(O200,'Maturity Levels'!B:C,2,0),0)</f>
        <v>4</v>
      </c>
      <c r="R200" s="364"/>
      <c r="S200" s="364"/>
      <c r="T200" s="364"/>
      <c r="U200" s="366"/>
      <c r="V200" s="90"/>
      <c r="W200" s="89"/>
      <c r="X200" s="91" t="s">
        <v>790</v>
      </c>
    </row>
    <row r="201" spans="2:24" ht="63" thickBot="1" x14ac:dyDescent="0.35">
      <c r="B201" s="353"/>
      <c r="C201" s="346"/>
      <c r="D201" s="330"/>
      <c r="E201" s="74"/>
      <c r="F201" s="35"/>
      <c r="G201" s="42" t="s">
        <v>316</v>
      </c>
      <c r="H201" s="43" t="s">
        <v>32</v>
      </c>
      <c r="I201" s="98"/>
      <c r="J201" s="99"/>
      <c r="K201" s="94" t="s">
        <v>23</v>
      </c>
      <c r="L201" s="88"/>
      <c r="M201" s="89"/>
      <c r="N201" s="161"/>
      <c r="O201" s="161"/>
      <c r="P201" s="88">
        <f>_xlfn.IFNA(VLOOKUP(N201,'Maturity Levels'!B:C,2,0),0)</f>
        <v>0</v>
      </c>
      <c r="Q201" s="88">
        <f>_xlfn.IFNA(VLOOKUP(O201,'Maturity Levels'!B:C,2,0),0)</f>
        <v>0</v>
      </c>
      <c r="R201" s="365"/>
      <c r="S201" s="365"/>
      <c r="T201" s="365"/>
      <c r="U201" s="367"/>
      <c r="V201" s="90"/>
      <c r="W201" s="89"/>
      <c r="X201" s="142" t="s">
        <v>791</v>
      </c>
    </row>
    <row r="202" spans="2:24" ht="174" customHeight="1" x14ac:dyDescent="0.3">
      <c r="B202" s="338" t="s">
        <v>493</v>
      </c>
      <c r="C202" s="345" t="s">
        <v>317</v>
      </c>
      <c r="D202" s="327" t="s">
        <v>466</v>
      </c>
      <c r="E202" s="129" t="s">
        <v>728</v>
      </c>
      <c r="F202" s="35"/>
      <c r="G202" s="42" t="s">
        <v>318</v>
      </c>
      <c r="H202" s="42" t="s">
        <v>596</v>
      </c>
      <c r="I202" s="85"/>
      <c r="J202" s="86" t="s">
        <v>23</v>
      </c>
      <c r="K202" s="87"/>
      <c r="L202" s="88"/>
      <c r="M202" s="89"/>
      <c r="N202" s="85" t="s">
        <v>24</v>
      </c>
      <c r="O202" s="135" t="s">
        <v>35</v>
      </c>
      <c r="P202" s="88">
        <f>_xlfn.IFNA(VLOOKUP(N202,'Maturity Levels'!B:C,2,0),0)</f>
        <v>3</v>
      </c>
      <c r="Q202" s="88">
        <f>_xlfn.IFNA(VLOOKUP(O202,'Maturity Levels'!B:C,2,0),0)</f>
        <v>4</v>
      </c>
      <c r="R202" s="371">
        <f>AVERAGE(P202:P205)</f>
        <v>3.75</v>
      </c>
      <c r="S202" s="371">
        <f>AVERAGE(Q202:Q205)</f>
        <v>4</v>
      </c>
      <c r="T202" s="371">
        <f>AVERAGE(R202:R220)</f>
        <v>2.8899999999999997</v>
      </c>
      <c r="U202" s="375">
        <f>AVERAGE(S202:S220)</f>
        <v>2.94</v>
      </c>
      <c r="V202" s="90"/>
      <c r="W202" s="89"/>
      <c r="X202" s="142" t="s">
        <v>792</v>
      </c>
    </row>
    <row r="203" spans="2:24" ht="46.8" x14ac:dyDescent="0.3">
      <c r="B203" s="338"/>
      <c r="C203" s="347"/>
      <c r="D203" s="328"/>
      <c r="E203" s="74"/>
      <c r="F203" s="35"/>
      <c r="G203" s="42" t="s">
        <v>319</v>
      </c>
      <c r="H203" s="42" t="s">
        <v>595</v>
      </c>
      <c r="I203" s="95" t="s">
        <v>23</v>
      </c>
      <c r="J203" s="86"/>
      <c r="K203" s="87"/>
      <c r="L203" s="88"/>
      <c r="M203" s="89"/>
      <c r="N203" s="85" t="s">
        <v>35</v>
      </c>
      <c r="O203" s="135" t="s">
        <v>35</v>
      </c>
      <c r="P203" s="88">
        <f>_xlfn.IFNA(VLOOKUP(N203,'Maturity Levels'!B:C,2,0),0)</f>
        <v>4</v>
      </c>
      <c r="Q203" s="88">
        <f>_xlfn.IFNA(VLOOKUP(O203,'Maturity Levels'!B:C,2,0),0)</f>
        <v>4</v>
      </c>
      <c r="R203" s="364"/>
      <c r="S203" s="364"/>
      <c r="T203" s="364"/>
      <c r="U203" s="366"/>
      <c r="V203" s="90"/>
      <c r="W203" s="89"/>
      <c r="X203" s="91"/>
    </row>
    <row r="204" spans="2:24" ht="46.8" x14ac:dyDescent="0.3">
      <c r="B204" s="338"/>
      <c r="C204" s="347"/>
      <c r="D204" s="328"/>
      <c r="E204" s="74"/>
      <c r="F204" s="35" t="s">
        <v>23</v>
      </c>
      <c r="G204" s="42" t="s">
        <v>320</v>
      </c>
      <c r="H204" s="42" t="s">
        <v>594</v>
      </c>
      <c r="I204" s="85"/>
      <c r="J204" s="86" t="s">
        <v>23</v>
      </c>
      <c r="K204" s="87"/>
      <c r="L204" s="88"/>
      <c r="M204" s="89"/>
      <c r="N204" s="85" t="s">
        <v>35</v>
      </c>
      <c r="O204" s="135" t="s">
        <v>35</v>
      </c>
      <c r="P204" s="88">
        <f>_xlfn.IFNA(VLOOKUP(N204,'Maturity Levels'!B:C,2,0),0)</f>
        <v>4</v>
      </c>
      <c r="Q204" s="88">
        <f>_xlfn.IFNA(VLOOKUP(O204,'Maturity Levels'!B:C,2,0),0)</f>
        <v>4</v>
      </c>
      <c r="R204" s="364"/>
      <c r="S204" s="364"/>
      <c r="T204" s="364"/>
      <c r="U204" s="366"/>
      <c r="V204" s="90"/>
      <c r="W204" s="89"/>
      <c r="X204" s="142" t="s">
        <v>793</v>
      </c>
    </row>
    <row r="205" spans="2:24" ht="109.2" x14ac:dyDescent="0.3">
      <c r="B205" s="338"/>
      <c r="C205" s="347"/>
      <c r="D205" s="330"/>
      <c r="E205" s="74"/>
      <c r="F205" s="35"/>
      <c r="G205" s="42" t="s">
        <v>321</v>
      </c>
      <c r="H205" s="42" t="s">
        <v>322</v>
      </c>
      <c r="I205" s="85"/>
      <c r="J205" s="86"/>
      <c r="K205" s="94" t="s">
        <v>23</v>
      </c>
      <c r="L205" s="88"/>
      <c r="M205" s="89"/>
      <c r="N205" s="92" t="s">
        <v>35</v>
      </c>
      <c r="O205" s="133" t="s">
        <v>35</v>
      </c>
      <c r="P205" s="88">
        <f>_xlfn.IFNA(VLOOKUP(N205,'Maturity Levels'!B:C,2,0),0)</f>
        <v>4</v>
      </c>
      <c r="Q205" s="88">
        <f>_xlfn.IFNA(VLOOKUP(O205,'Maturity Levels'!B:C,2,0),0)</f>
        <v>4</v>
      </c>
      <c r="R205" s="365"/>
      <c r="S205" s="365"/>
      <c r="T205" s="364"/>
      <c r="U205" s="366"/>
      <c r="V205" s="90"/>
      <c r="W205" s="89"/>
      <c r="X205" s="142" t="s">
        <v>794</v>
      </c>
    </row>
    <row r="206" spans="2:24" ht="203.1" customHeight="1" x14ac:dyDescent="0.3">
      <c r="B206" s="338"/>
      <c r="C206" s="347"/>
      <c r="D206" s="327" t="s">
        <v>323</v>
      </c>
      <c r="E206" s="126" t="s">
        <v>729</v>
      </c>
      <c r="F206" s="35"/>
      <c r="G206" s="42" t="s">
        <v>324</v>
      </c>
      <c r="H206" s="43" t="s">
        <v>32</v>
      </c>
      <c r="I206" s="92"/>
      <c r="J206" s="86" t="s">
        <v>23</v>
      </c>
      <c r="K206" s="94"/>
      <c r="L206" s="88"/>
      <c r="M206" s="89"/>
      <c r="N206" s="92" t="s">
        <v>30</v>
      </c>
      <c r="O206" s="133" t="s">
        <v>30</v>
      </c>
      <c r="P206" s="88">
        <f>_xlfn.IFNA(VLOOKUP(N206,'Maturity Levels'!B:C,2,0),0)</f>
        <v>2</v>
      </c>
      <c r="Q206" s="88">
        <f>_xlfn.IFNA(VLOOKUP(O206,'Maturity Levels'!B:C,2,0),0)</f>
        <v>2</v>
      </c>
      <c r="R206" s="371">
        <f>AVERAGE(P206:P207)</f>
        <v>2</v>
      </c>
      <c r="S206" s="371">
        <f>AVERAGE(Q206:Q207)</f>
        <v>2</v>
      </c>
      <c r="T206" s="364"/>
      <c r="U206" s="366"/>
      <c r="V206" s="90"/>
      <c r="W206" s="89"/>
      <c r="X206" s="483"/>
    </row>
    <row r="207" spans="2:24" ht="62.4" x14ac:dyDescent="0.3">
      <c r="B207" s="338"/>
      <c r="C207" s="347"/>
      <c r="D207" s="330"/>
      <c r="E207" s="74"/>
      <c r="F207" s="35"/>
      <c r="G207" s="42" t="s">
        <v>325</v>
      </c>
      <c r="H207" s="42" t="s">
        <v>326</v>
      </c>
      <c r="I207" s="85"/>
      <c r="J207" s="86"/>
      <c r="K207" s="94" t="s">
        <v>23</v>
      </c>
      <c r="L207" s="88"/>
      <c r="M207" s="89"/>
      <c r="N207" s="92" t="s">
        <v>30</v>
      </c>
      <c r="O207" s="133" t="s">
        <v>30</v>
      </c>
      <c r="P207" s="88">
        <f>_xlfn.IFNA(VLOOKUP(N207,'Maturity Levels'!B:C,2,0),0)</f>
        <v>2</v>
      </c>
      <c r="Q207" s="88">
        <f>_xlfn.IFNA(VLOOKUP(O207,'Maturity Levels'!B:C,2,0),0)</f>
        <v>2</v>
      </c>
      <c r="R207" s="365"/>
      <c r="S207" s="365"/>
      <c r="T207" s="364"/>
      <c r="U207" s="366"/>
      <c r="V207" s="90"/>
      <c r="W207" s="89"/>
      <c r="X207" s="485" t="s">
        <v>896</v>
      </c>
    </row>
    <row r="208" spans="2:24" ht="39" customHeight="1" x14ac:dyDescent="0.3">
      <c r="B208" s="338"/>
      <c r="C208" s="347"/>
      <c r="D208" s="327" t="s">
        <v>465</v>
      </c>
      <c r="E208" s="74"/>
      <c r="F208" s="35"/>
      <c r="G208" s="42" t="s">
        <v>327</v>
      </c>
      <c r="H208" s="43" t="s">
        <v>593</v>
      </c>
      <c r="I208" s="92"/>
      <c r="J208" s="86" t="s">
        <v>23</v>
      </c>
      <c r="K208" s="94"/>
      <c r="L208" s="88"/>
      <c r="M208" s="89"/>
      <c r="N208" s="92" t="s">
        <v>35</v>
      </c>
      <c r="O208" s="133" t="s">
        <v>35</v>
      </c>
      <c r="P208" s="88">
        <f>_xlfn.IFNA(VLOOKUP(N208,'Maturity Levels'!B:C,2,0),0)</f>
        <v>4</v>
      </c>
      <c r="Q208" s="88">
        <f>_xlfn.IFNA(VLOOKUP(O208,'Maturity Levels'!B:C,2,0),0)</f>
        <v>4</v>
      </c>
      <c r="R208" s="371">
        <f>AVERAGE(P208:P213)</f>
        <v>4</v>
      </c>
      <c r="S208" s="371">
        <f>AVERAGE(Q208:Q213)</f>
        <v>4</v>
      </c>
      <c r="T208" s="364"/>
      <c r="U208" s="366"/>
      <c r="V208" s="90"/>
      <c r="W208" s="89"/>
      <c r="X208" s="142" t="s">
        <v>797</v>
      </c>
    </row>
    <row r="209" spans="2:24" ht="43.2" x14ac:dyDescent="0.3">
      <c r="B209" s="338"/>
      <c r="C209" s="347"/>
      <c r="D209" s="328"/>
      <c r="E209" s="126" t="s">
        <v>730</v>
      </c>
      <c r="F209" s="35"/>
      <c r="G209" s="42" t="s">
        <v>328</v>
      </c>
      <c r="H209" s="43" t="s">
        <v>32</v>
      </c>
      <c r="I209" s="92"/>
      <c r="J209" s="93"/>
      <c r="K209" s="94" t="s">
        <v>23</v>
      </c>
      <c r="L209" s="88"/>
      <c r="M209" s="89"/>
      <c r="N209" s="92" t="s">
        <v>35</v>
      </c>
      <c r="O209" s="133" t="s">
        <v>35</v>
      </c>
      <c r="P209" s="88">
        <f>_xlfn.IFNA(VLOOKUP(N209,'Maturity Levels'!B:C,2,0),0)</f>
        <v>4</v>
      </c>
      <c r="Q209" s="88">
        <f>_xlfn.IFNA(VLOOKUP(O209,'Maturity Levels'!B:C,2,0),0)</f>
        <v>4</v>
      </c>
      <c r="R209" s="364"/>
      <c r="S209" s="364"/>
      <c r="T209" s="364"/>
      <c r="U209" s="366"/>
      <c r="V209" s="90"/>
      <c r="W209" s="89"/>
      <c r="X209" s="91"/>
    </row>
    <row r="210" spans="2:24" ht="31.2" x14ac:dyDescent="0.3">
      <c r="B210" s="338"/>
      <c r="C210" s="347"/>
      <c r="D210" s="328"/>
      <c r="E210" s="74"/>
      <c r="F210" s="35"/>
      <c r="G210" s="42" t="s">
        <v>329</v>
      </c>
      <c r="H210" s="42" t="s">
        <v>330</v>
      </c>
      <c r="I210" s="95" t="s">
        <v>23</v>
      </c>
      <c r="J210" s="86"/>
      <c r="K210" s="87"/>
      <c r="L210" s="88"/>
      <c r="M210" s="89"/>
      <c r="N210" s="85" t="s">
        <v>35</v>
      </c>
      <c r="O210" s="135" t="s">
        <v>35</v>
      </c>
      <c r="P210" s="88">
        <f>_xlfn.IFNA(VLOOKUP(N210,'Maturity Levels'!B:C,2,0),0)</f>
        <v>4</v>
      </c>
      <c r="Q210" s="88">
        <f>_xlfn.IFNA(VLOOKUP(O210,'Maturity Levels'!B:C,2,0),0)</f>
        <v>4</v>
      </c>
      <c r="R210" s="364"/>
      <c r="S210" s="364"/>
      <c r="T210" s="364"/>
      <c r="U210" s="366"/>
      <c r="V210" s="90"/>
      <c r="W210" s="89"/>
      <c r="X210" s="91"/>
    </row>
    <row r="211" spans="2:24" ht="31.2" x14ac:dyDescent="0.3">
      <c r="B211" s="338"/>
      <c r="C211" s="347"/>
      <c r="D211" s="328"/>
      <c r="E211" s="74"/>
      <c r="F211" s="36"/>
      <c r="G211" s="368" t="s">
        <v>331</v>
      </c>
      <c r="H211" s="42" t="s">
        <v>332</v>
      </c>
      <c r="I211" s="85"/>
      <c r="J211" s="86" t="s">
        <v>23</v>
      </c>
      <c r="K211" s="87"/>
      <c r="L211" s="88"/>
      <c r="M211" s="89"/>
      <c r="N211" s="100" t="s">
        <v>35</v>
      </c>
      <c r="O211" s="130" t="s">
        <v>35</v>
      </c>
      <c r="P211" s="88">
        <f>_xlfn.IFNA(VLOOKUP(N211,'Maturity Levels'!B:C,2,0),0)</f>
        <v>4</v>
      </c>
      <c r="Q211" s="88">
        <f>_xlfn.IFNA(VLOOKUP(O211,'Maturity Levels'!B:C,2,0),0)</f>
        <v>4</v>
      </c>
      <c r="R211" s="364"/>
      <c r="S211" s="364"/>
      <c r="T211" s="364"/>
      <c r="U211" s="366"/>
      <c r="V211" s="90"/>
      <c r="W211" s="89"/>
      <c r="X211" s="91" t="s">
        <v>798</v>
      </c>
    </row>
    <row r="212" spans="2:24" ht="31.2" x14ac:dyDescent="0.3">
      <c r="B212" s="339"/>
      <c r="C212" s="349"/>
      <c r="D212" s="361"/>
      <c r="E212" s="74"/>
      <c r="F212" s="34"/>
      <c r="G212" s="370"/>
      <c r="H212" s="43" t="s">
        <v>333</v>
      </c>
      <c r="I212" s="92"/>
      <c r="J212" s="93"/>
      <c r="K212" s="94" t="s">
        <v>23</v>
      </c>
      <c r="L212" s="88"/>
      <c r="M212" s="89"/>
      <c r="N212" s="102" t="s">
        <v>35</v>
      </c>
      <c r="O212" s="132" t="s">
        <v>35</v>
      </c>
      <c r="P212" s="88">
        <f>_xlfn.IFNA(VLOOKUP(N212,'Maturity Levels'!B:C,2,0),0)</f>
        <v>4</v>
      </c>
      <c r="Q212" s="88">
        <f>_xlfn.IFNA(VLOOKUP(O212,'Maturity Levels'!B:C,2,0),0)</f>
        <v>4</v>
      </c>
      <c r="R212" s="364"/>
      <c r="S212" s="364"/>
      <c r="T212" s="364"/>
      <c r="U212" s="366"/>
      <c r="V212" s="90"/>
      <c r="W212" s="89"/>
      <c r="X212" s="91" t="s">
        <v>799</v>
      </c>
    </row>
    <row r="213" spans="2:24" ht="31.2" x14ac:dyDescent="0.3">
      <c r="B213" s="338"/>
      <c r="C213" s="347"/>
      <c r="D213" s="330"/>
      <c r="E213" s="74"/>
      <c r="F213" s="35"/>
      <c r="G213" s="42" t="s">
        <v>334</v>
      </c>
      <c r="H213" s="42" t="s">
        <v>335</v>
      </c>
      <c r="I213" s="85"/>
      <c r="J213" s="86" t="s">
        <v>23</v>
      </c>
      <c r="K213" s="87"/>
      <c r="L213" s="88"/>
      <c r="M213" s="89"/>
      <c r="N213" s="85" t="s">
        <v>35</v>
      </c>
      <c r="O213" s="135" t="s">
        <v>35</v>
      </c>
      <c r="P213" s="88">
        <f>_xlfn.IFNA(VLOOKUP(N213,'Maturity Levels'!B:C,2,0),0)</f>
        <v>4</v>
      </c>
      <c r="Q213" s="88">
        <f>_xlfn.IFNA(VLOOKUP(O213,'Maturity Levels'!B:C,2,0),0)</f>
        <v>4</v>
      </c>
      <c r="R213" s="365"/>
      <c r="S213" s="365"/>
      <c r="T213" s="364"/>
      <c r="U213" s="366"/>
      <c r="V213" s="90"/>
      <c r="W213" s="89"/>
      <c r="X213" s="91"/>
    </row>
    <row r="214" spans="2:24" ht="27.6" customHeight="1" x14ac:dyDescent="0.3">
      <c r="B214" s="338"/>
      <c r="C214" s="347"/>
      <c r="D214" s="327" t="s">
        <v>464</v>
      </c>
      <c r="E214" s="74"/>
      <c r="F214" s="35"/>
      <c r="G214" s="42" t="s">
        <v>336</v>
      </c>
      <c r="H214" s="42" t="s">
        <v>484</v>
      </c>
      <c r="I214" s="85"/>
      <c r="J214" s="86" t="s">
        <v>23</v>
      </c>
      <c r="K214" s="87"/>
      <c r="L214" s="88"/>
      <c r="M214" s="89"/>
      <c r="N214" s="85" t="s">
        <v>35</v>
      </c>
      <c r="O214" s="135" t="s">
        <v>35</v>
      </c>
      <c r="P214" s="88">
        <f>_xlfn.IFNA(VLOOKUP(N214,'Maturity Levels'!B:C,2,0),0)</f>
        <v>4</v>
      </c>
      <c r="Q214" s="88">
        <f>_xlfn.IFNA(VLOOKUP(O214,'Maturity Levels'!B:C,2,0),0)</f>
        <v>4</v>
      </c>
      <c r="R214" s="371">
        <f>AVERAGE(P214:P215)</f>
        <v>2.5</v>
      </c>
      <c r="S214" s="371">
        <f>AVERAGE(Q214:Q215)</f>
        <v>2.5</v>
      </c>
      <c r="T214" s="364"/>
      <c r="U214" s="366"/>
      <c r="V214" s="90"/>
      <c r="W214" s="89"/>
      <c r="X214" s="91"/>
    </row>
    <row r="215" spans="2:24" ht="78" x14ac:dyDescent="0.3">
      <c r="B215" s="338"/>
      <c r="C215" s="347"/>
      <c r="D215" s="330"/>
      <c r="E215" s="126" t="s">
        <v>731</v>
      </c>
      <c r="F215" s="35"/>
      <c r="G215" s="42" t="s">
        <v>337</v>
      </c>
      <c r="H215" s="42" t="s">
        <v>32</v>
      </c>
      <c r="I215" s="85"/>
      <c r="J215" s="86" t="s">
        <v>23</v>
      </c>
      <c r="K215" s="87"/>
      <c r="L215" s="88"/>
      <c r="M215" s="89"/>
      <c r="N215" s="85" t="s">
        <v>25</v>
      </c>
      <c r="O215" s="135" t="s">
        <v>25</v>
      </c>
      <c r="P215" s="88">
        <f>_xlfn.IFNA(VLOOKUP(N215,'Maturity Levels'!B:C,2,0),0)</f>
        <v>1</v>
      </c>
      <c r="Q215" s="88">
        <f>_xlfn.IFNA(VLOOKUP(O215,'Maturity Levels'!B:C,2,0),0)</f>
        <v>1</v>
      </c>
      <c r="R215" s="365"/>
      <c r="S215" s="365"/>
      <c r="T215" s="364"/>
      <c r="U215" s="366"/>
      <c r="V215" s="90"/>
      <c r="W215" s="89"/>
      <c r="X215" s="142" t="s">
        <v>800</v>
      </c>
    </row>
    <row r="216" spans="2:24" ht="109.5" customHeight="1" x14ac:dyDescent="0.3">
      <c r="B216" s="338"/>
      <c r="C216" s="347"/>
      <c r="D216" s="327" t="s">
        <v>463</v>
      </c>
      <c r="E216" s="74"/>
      <c r="F216" s="35" t="s">
        <v>23</v>
      </c>
      <c r="G216" s="42" t="s">
        <v>338</v>
      </c>
      <c r="H216" s="42" t="s">
        <v>591</v>
      </c>
      <c r="I216" s="95" t="s">
        <v>23</v>
      </c>
      <c r="J216" s="86"/>
      <c r="K216" s="87"/>
      <c r="L216" s="88"/>
      <c r="M216" s="89"/>
      <c r="N216" s="85" t="s">
        <v>35</v>
      </c>
      <c r="O216" s="135" t="s">
        <v>35</v>
      </c>
      <c r="P216" s="88">
        <f>_xlfn.IFNA(VLOOKUP(N216,'Maturity Levels'!B:C,2,0),0)</f>
        <v>4</v>
      </c>
      <c r="Q216" s="88">
        <f>_xlfn.IFNA(VLOOKUP(O216,'Maturity Levels'!B:C,2,0),0)</f>
        <v>4</v>
      </c>
      <c r="R216" s="371">
        <f>AVERAGE(P216:P220)</f>
        <v>2.2000000000000002</v>
      </c>
      <c r="S216" s="371">
        <f>AVERAGE(Q216:Q220)</f>
        <v>2.2000000000000002</v>
      </c>
      <c r="T216" s="364"/>
      <c r="U216" s="366"/>
      <c r="V216" s="90"/>
      <c r="W216" s="89"/>
      <c r="X216" s="142" t="s">
        <v>801</v>
      </c>
    </row>
    <row r="217" spans="2:24" ht="93.6" x14ac:dyDescent="0.3">
      <c r="B217" s="338"/>
      <c r="C217" s="347"/>
      <c r="D217" s="328"/>
      <c r="E217" s="126" t="s">
        <v>732</v>
      </c>
      <c r="F217" s="35"/>
      <c r="G217" s="42" t="s">
        <v>339</v>
      </c>
      <c r="H217" s="43" t="s">
        <v>32</v>
      </c>
      <c r="I217" s="92"/>
      <c r="J217" s="93"/>
      <c r="K217" s="94" t="s">
        <v>23</v>
      </c>
      <c r="L217" s="88"/>
      <c r="M217" s="89"/>
      <c r="N217" s="92" t="s">
        <v>35</v>
      </c>
      <c r="O217" s="133" t="s">
        <v>35</v>
      </c>
      <c r="P217" s="88">
        <f>_xlfn.IFNA(VLOOKUP(N217,'Maturity Levels'!B:C,2,0),0)</f>
        <v>4</v>
      </c>
      <c r="Q217" s="88">
        <f>_xlfn.IFNA(VLOOKUP(O217,'Maturity Levels'!B:C,2,0),0)</f>
        <v>4</v>
      </c>
      <c r="R217" s="364"/>
      <c r="S217" s="364"/>
      <c r="T217" s="364"/>
      <c r="U217" s="366"/>
      <c r="V217" s="90"/>
      <c r="W217" s="89"/>
      <c r="X217" s="156" t="s">
        <v>802</v>
      </c>
    </row>
    <row r="218" spans="2:24" ht="46.8" x14ac:dyDescent="0.3">
      <c r="B218" s="338"/>
      <c r="C218" s="347"/>
      <c r="D218" s="328"/>
      <c r="E218" s="74"/>
      <c r="F218" s="35"/>
      <c r="G218" s="42" t="s">
        <v>340</v>
      </c>
      <c r="H218" s="42" t="s">
        <v>554</v>
      </c>
      <c r="I218" s="92"/>
      <c r="J218" s="86" t="s">
        <v>23</v>
      </c>
      <c r="K218" s="94"/>
      <c r="L218" s="88"/>
      <c r="M218" s="89"/>
      <c r="N218" s="92" t="s">
        <v>25</v>
      </c>
      <c r="O218" s="133" t="s">
        <v>25</v>
      </c>
      <c r="P218" s="88">
        <f>_xlfn.IFNA(VLOOKUP(N218,'Maturity Levels'!B:C,2,0),0)</f>
        <v>1</v>
      </c>
      <c r="Q218" s="88">
        <f>_xlfn.IFNA(VLOOKUP(O218,'Maturity Levels'!B:C,2,0),0)</f>
        <v>1</v>
      </c>
      <c r="R218" s="364"/>
      <c r="S218" s="364"/>
      <c r="T218" s="364"/>
      <c r="U218" s="366"/>
      <c r="V218" s="90"/>
      <c r="W218" s="89"/>
      <c r="X218" s="468"/>
    </row>
    <row r="219" spans="2:24" ht="31.2" x14ac:dyDescent="0.3">
      <c r="B219" s="338"/>
      <c r="C219" s="347"/>
      <c r="D219" s="328"/>
      <c r="E219" s="74"/>
      <c r="F219" s="35"/>
      <c r="G219" s="42" t="s">
        <v>341</v>
      </c>
      <c r="H219" s="43" t="s">
        <v>32</v>
      </c>
      <c r="I219" s="92"/>
      <c r="J219" s="93"/>
      <c r="K219" s="94" t="s">
        <v>23</v>
      </c>
      <c r="L219" s="88"/>
      <c r="M219" s="89"/>
      <c r="N219" s="92" t="s">
        <v>25</v>
      </c>
      <c r="O219" s="133" t="s">
        <v>25</v>
      </c>
      <c r="P219" s="88">
        <f>_xlfn.IFNA(VLOOKUP(N219,'Maturity Levels'!B:C,2,0),0)</f>
        <v>1</v>
      </c>
      <c r="Q219" s="88">
        <f>_xlfn.IFNA(VLOOKUP(O219,'Maturity Levels'!B:C,2,0),0)</f>
        <v>1</v>
      </c>
      <c r="R219" s="364"/>
      <c r="S219" s="364"/>
      <c r="T219" s="364"/>
      <c r="U219" s="366"/>
      <c r="V219" s="90"/>
      <c r="W219" s="89"/>
      <c r="X219" s="468"/>
    </row>
    <row r="220" spans="2:24" ht="31.2" x14ac:dyDescent="0.3">
      <c r="B220" s="338"/>
      <c r="C220" s="346"/>
      <c r="D220" s="330"/>
      <c r="E220" s="74"/>
      <c r="F220" s="35"/>
      <c r="G220" s="42" t="s">
        <v>467</v>
      </c>
      <c r="H220" s="43" t="s">
        <v>32</v>
      </c>
      <c r="I220" s="92"/>
      <c r="J220" s="93"/>
      <c r="K220" s="94" t="s">
        <v>23</v>
      </c>
      <c r="L220" s="88"/>
      <c r="M220" s="89"/>
      <c r="N220" s="92" t="s">
        <v>25</v>
      </c>
      <c r="O220" s="133" t="s">
        <v>25</v>
      </c>
      <c r="P220" s="88">
        <f>_xlfn.IFNA(VLOOKUP(N220,'Maturity Levels'!B:C,2,0),0)</f>
        <v>1</v>
      </c>
      <c r="Q220" s="88">
        <f>_xlfn.IFNA(VLOOKUP(O220,'Maturity Levels'!B:C,2,0),0)</f>
        <v>1</v>
      </c>
      <c r="R220" s="365"/>
      <c r="S220" s="365"/>
      <c r="T220" s="365"/>
      <c r="U220" s="367"/>
      <c r="V220" s="90"/>
      <c r="W220" s="89"/>
      <c r="X220" s="468"/>
    </row>
    <row r="221" spans="2:24" ht="203.1" customHeight="1" x14ac:dyDescent="0.3">
      <c r="B221" s="338"/>
      <c r="C221" s="345" t="s">
        <v>499</v>
      </c>
      <c r="D221" s="327" t="s">
        <v>462</v>
      </c>
      <c r="E221" s="126" t="s">
        <v>733</v>
      </c>
      <c r="F221" s="35"/>
      <c r="G221" s="42" t="s">
        <v>342</v>
      </c>
      <c r="H221" s="42" t="s">
        <v>32</v>
      </c>
      <c r="I221" s="85"/>
      <c r="J221" s="86" t="s">
        <v>23</v>
      </c>
      <c r="K221" s="87"/>
      <c r="L221" s="88"/>
      <c r="M221" s="89"/>
      <c r="N221" s="85" t="s">
        <v>35</v>
      </c>
      <c r="O221" s="135" t="s">
        <v>35</v>
      </c>
      <c r="P221" s="88">
        <f>_xlfn.IFNA(VLOOKUP(N221,'Maturity Levels'!B:C,2,0),0)</f>
        <v>4</v>
      </c>
      <c r="Q221" s="88">
        <f>_xlfn.IFNA(VLOOKUP(O221,'Maturity Levels'!B:C,2,0),0)</f>
        <v>4</v>
      </c>
      <c r="R221" s="371">
        <f>AVERAGE(P221:P222)</f>
        <v>4</v>
      </c>
      <c r="S221" s="371">
        <f>AVERAGE(Q221:Q222)</f>
        <v>4</v>
      </c>
      <c r="T221" s="371">
        <f>AVERAGE(R221:R230)</f>
        <v>3.3888888888888893</v>
      </c>
      <c r="U221" s="375">
        <f>AVERAGE(S221:S230)</f>
        <v>3.4444444444444442</v>
      </c>
      <c r="V221" s="90"/>
      <c r="W221" s="89"/>
      <c r="X221" s="91" t="s">
        <v>804</v>
      </c>
    </row>
    <row r="222" spans="2:24" ht="31.2" x14ac:dyDescent="0.3">
      <c r="B222" s="338"/>
      <c r="C222" s="347"/>
      <c r="D222" s="330"/>
      <c r="E222" s="74"/>
      <c r="F222" s="35"/>
      <c r="G222" s="66" t="s">
        <v>485</v>
      </c>
      <c r="H222" s="43" t="s">
        <v>343</v>
      </c>
      <c r="I222" s="92"/>
      <c r="J222" s="93"/>
      <c r="K222" s="94" t="s">
        <v>23</v>
      </c>
      <c r="L222" s="88"/>
      <c r="M222" s="89"/>
      <c r="N222" s="161" t="s">
        <v>35</v>
      </c>
      <c r="O222" s="163" t="s">
        <v>35</v>
      </c>
      <c r="P222" s="88">
        <f>_xlfn.IFNA(VLOOKUP(N222,'Maturity Levels'!B:C,2,0),0)</f>
        <v>4</v>
      </c>
      <c r="Q222" s="88">
        <f>_xlfn.IFNA(VLOOKUP(O222,'Maturity Levels'!B:C,2,0),0)</f>
        <v>4</v>
      </c>
      <c r="R222" s="365"/>
      <c r="S222" s="365"/>
      <c r="T222" s="364"/>
      <c r="U222" s="366"/>
      <c r="V222" s="90"/>
      <c r="W222" s="89"/>
      <c r="X222" s="91" t="s">
        <v>804</v>
      </c>
    </row>
    <row r="223" spans="2:24" ht="116.1" customHeight="1" x14ac:dyDescent="0.3">
      <c r="B223" s="338"/>
      <c r="C223" s="347"/>
      <c r="D223" s="327" t="s">
        <v>344</v>
      </c>
      <c r="E223" s="126" t="s">
        <v>734</v>
      </c>
      <c r="F223" s="35" t="s">
        <v>23</v>
      </c>
      <c r="G223" s="42" t="s">
        <v>345</v>
      </c>
      <c r="H223" s="42" t="s">
        <v>590</v>
      </c>
      <c r="I223" s="95" t="s">
        <v>23</v>
      </c>
      <c r="J223" s="86"/>
      <c r="K223" s="87"/>
      <c r="L223" s="88"/>
      <c r="M223" s="89"/>
      <c r="N223" s="85" t="s">
        <v>35</v>
      </c>
      <c r="O223" s="135" t="s">
        <v>35</v>
      </c>
      <c r="P223" s="88">
        <f>_xlfn.IFNA(VLOOKUP(N223,'Maturity Levels'!B:C,2,0),0)</f>
        <v>4</v>
      </c>
      <c r="Q223" s="88">
        <f>_xlfn.IFNA(VLOOKUP(O223,'Maturity Levels'!B:C,2,0),0)</f>
        <v>4</v>
      </c>
      <c r="R223" s="371">
        <f>AVERAGE(P223:P225)</f>
        <v>3.3333333333333335</v>
      </c>
      <c r="S223" s="371">
        <f>AVERAGE(Q223:Q225)</f>
        <v>3.6666666666666665</v>
      </c>
      <c r="T223" s="364"/>
      <c r="U223" s="366"/>
      <c r="V223" s="90"/>
      <c r="W223" s="89"/>
      <c r="X223" s="91" t="s">
        <v>805</v>
      </c>
    </row>
    <row r="224" spans="2:24" ht="46.8" x14ac:dyDescent="0.3">
      <c r="B224" s="338"/>
      <c r="C224" s="347"/>
      <c r="D224" s="328"/>
      <c r="E224" s="74"/>
      <c r="F224" s="35"/>
      <c r="G224" s="42" t="s">
        <v>346</v>
      </c>
      <c r="H224" s="43" t="s">
        <v>32</v>
      </c>
      <c r="I224" s="92"/>
      <c r="J224" s="86" t="s">
        <v>23</v>
      </c>
      <c r="K224" s="94"/>
      <c r="L224" s="88"/>
      <c r="M224" s="89"/>
      <c r="N224" s="161" t="s">
        <v>35</v>
      </c>
      <c r="O224" s="163" t="s">
        <v>35</v>
      </c>
      <c r="P224" s="88">
        <f>_xlfn.IFNA(VLOOKUP(N224,'Maturity Levels'!B:C,2,0),0)</f>
        <v>4</v>
      </c>
      <c r="Q224" s="88">
        <f>_xlfn.IFNA(VLOOKUP(O224,'Maturity Levels'!B:C,2,0),0)</f>
        <v>4</v>
      </c>
      <c r="R224" s="364"/>
      <c r="S224" s="364"/>
      <c r="T224" s="364"/>
      <c r="U224" s="366"/>
      <c r="V224" s="90"/>
      <c r="W224" s="89"/>
      <c r="X224" s="91" t="s">
        <v>806</v>
      </c>
    </row>
    <row r="225" spans="2:24" ht="62.4" x14ac:dyDescent="0.3">
      <c r="B225" s="338"/>
      <c r="C225" s="347"/>
      <c r="D225" s="330"/>
      <c r="E225" s="74"/>
      <c r="F225" s="35"/>
      <c r="G225" s="42" t="s">
        <v>347</v>
      </c>
      <c r="H225" s="43" t="s">
        <v>32</v>
      </c>
      <c r="I225" s="92"/>
      <c r="J225" s="93"/>
      <c r="K225" s="94" t="s">
        <v>23</v>
      </c>
      <c r="L225" s="88"/>
      <c r="M225" s="89"/>
      <c r="N225" s="92" t="s">
        <v>30</v>
      </c>
      <c r="O225" s="133" t="s">
        <v>24</v>
      </c>
      <c r="P225" s="88">
        <f>_xlfn.IFNA(VLOOKUP(N225,'Maturity Levels'!B:C,2,0),0)</f>
        <v>2</v>
      </c>
      <c r="Q225" s="88">
        <f>_xlfn.IFNA(VLOOKUP(O225,'Maturity Levels'!B:C,2,0),0)</f>
        <v>3</v>
      </c>
      <c r="R225" s="365"/>
      <c r="S225" s="365"/>
      <c r="T225" s="364"/>
      <c r="U225" s="366"/>
      <c r="V225" s="90"/>
      <c r="W225" s="89"/>
      <c r="X225" s="91" t="s">
        <v>807</v>
      </c>
    </row>
    <row r="226" spans="2:24" ht="31.2" x14ac:dyDescent="0.3">
      <c r="B226" s="338"/>
      <c r="C226" s="347"/>
      <c r="D226" s="122" t="s">
        <v>348</v>
      </c>
      <c r="E226" s="126" t="s">
        <v>735</v>
      </c>
      <c r="F226" s="35"/>
      <c r="G226" s="42" t="s">
        <v>349</v>
      </c>
      <c r="H226" s="43" t="s">
        <v>32</v>
      </c>
      <c r="I226" s="92"/>
      <c r="J226" s="93"/>
      <c r="K226" s="94" t="s">
        <v>23</v>
      </c>
      <c r="L226" s="88"/>
      <c r="M226" s="89"/>
      <c r="N226" s="92" t="s">
        <v>25</v>
      </c>
      <c r="O226" s="133" t="s">
        <v>25</v>
      </c>
      <c r="P226" s="88">
        <f>_xlfn.IFNA(VLOOKUP(N226,'Maturity Levels'!B:C,2,0),0)</f>
        <v>1</v>
      </c>
      <c r="Q226" s="88">
        <f>_xlfn.IFNA(VLOOKUP(O226,'Maturity Levels'!B:C,2,0),0)</f>
        <v>1</v>
      </c>
      <c r="R226" s="88">
        <f>P226</f>
        <v>1</v>
      </c>
      <c r="S226" s="88">
        <f>Q226</f>
        <v>1</v>
      </c>
      <c r="T226" s="364"/>
      <c r="U226" s="366"/>
      <c r="V226" s="90"/>
      <c r="W226" s="89"/>
      <c r="X226" s="91" t="s">
        <v>808</v>
      </c>
    </row>
    <row r="227" spans="2:24" ht="203.1" customHeight="1" x14ac:dyDescent="0.3">
      <c r="B227" s="338"/>
      <c r="C227" s="347"/>
      <c r="D227" s="122" t="s">
        <v>461</v>
      </c>
      <c r="E227" s="126" t="s">
        <v>736</v>
      </c>
      <c r="F227" s="35"/>
      <c r="G227" s="42" t="s">
        <v>350</v>
      </c>
      <c r="H227" s="42" t="s">
        <v>351</v>
      </c>
      <c r="I227" s="85"/>
      <c r="J227" s="86" t="s">
        <v>23</v>
      </c>
      <c r="K227" s="87"/>
      <c r="L227" s="88"/>
      <c r="M227" s="89"/>
      <c r="N227" s="85" t="s">
        <v>35</v>
      </c>
      <c r="O227" s="135" t="s">
        <v>35</v>
      </c>
      <c r="P227" s="88">
        <f>_xlfn.IFNA(VLOOKUP(N227,'Maturity Levels'!B:C,2,0),0)</f>
        <v>4</v>
      </c>
      <c r="Q227" s="88">
        <f>_xlfn.IFNA(VLOOKUP(O227,'Maturity Levels'!B:C,2,0),0)</f>
        <v>4</v>
      </c>
      <c r="R227" s="88">
        <f t="shared" ref="R227:R228" si="12">P227</f>
        <v>4</v>
      </c>
      <c r="S227" s="88">
        <f t="shared" ref="S227:S228" si="13">Q227</f>
        <v>4</v>
      </c>
      <c r="T227" s="364"/>
      <c r="U227" s="366"/>
      <c r="V227" s="90"/>
      <c r="W227" s="89"/>
      <c r="X227" s="91" t="s">
        <v>809</v>
      </c>
    </row>
    <row r="228" spans="2:24" ht="145.05000000000001" customHeight="1" x14ac:dyDescent="0.3">
      <c r="B228" s="338"/>
      <c r="C228" s="347"/>
      <c r="D228" s="122" t="s">
        <v>460</v>
      </c>
      <c r="E228" s="126" t="s">
        <v>737</v>
      </c>
      <c r="F228" s="35"/>
      <c r="G228" s="42" t="s">
        <v>352</v>
      </c>
      <c r="H228" s="42" t="s">
        <v>32</v>
      </c>
      <c r="I228" s="85"/>
      <c r="J228" s="86" t="s">
        <v>23</v>
      </c>
      <c r="K228" s="87"/>
      <c r="L228" s="88"/>
      <c r="M228" s="89"/>
      <c r="N228" s="85" t="s">
        <v>35</v>
      </c>
      <c r="O228" s="135" t="s">
        <v>35</v>
      </c>
      <c r="P228" s="88">
        <f>_xlfn.IFNA(VLOOKUP(N228,'Maturity Levels'!B:C,2,0),0)</f>
        <v>4</v>
      </c>
      <c r="Q228" s="88">
        <f>_xlfn.IFNA(VLOOKUP(O228,'Maturity Levels'!B:C,2,0),0)</f>
        <v>4</v>
      </c>
      <c r="R228" s="88">
        <f t="shared" si="12"/>
        <v>4</v>
      </c>
      <c r="S228" s="88">
        <f t="shared" si="13"/>
        <v>4</v>
      </c>
      <c r="T228" s="364"/>
      <c r="U228" s="366"/>
      <c r="V228" s="90"/>
      <c r="W228" s="89"/>
      <c r="X228" s="91"/>
    </row>
    <row r="229" spans="2:24" ht="46.8" x14ac:dyDescent="0.3">
      <c r="B229" s="338"/>
      <c r="C229" s="347"/>
      <c r="D229" s="327" t="s">
        <v>353</v>
      </c>
      <c r="E229" s="74"/>
      <c r="F229" s="35"/>
      <c r="G229" s="42" t="s">
        <v>354</v>
      </c>
      <c r="H229" s="43" t="s">
        <v>32</v>
      </c>
      <c r="I229" s="92"/>
      <c r="J229" s="86" t="s">
        <v>23</v>
      </c>
      <c r="K229" s="94"/>
      <c r="L229" s="88"/>
      <c r="M229" s="89"/>
      <c r="N229" s="92" t="s">
        <v>35</v>
      </c>
      <c r="O229" s="133" t="s">
        <v>35</v>
      </c>
      <c r="P229" s="88">
        <f>_xlfn.IFNA(VLOOKUP(N229,'Maturity Levels'!B:C,2,0),0)</f>
        <v>4</v>
      </c>
      <c r="Q229" s="88">
        <f>_xlfn.IFNA(VLOOKUP(O229,'Maturity Levels'!B:C,2,0),0)</f>
        <v>4</v>
      </c>
      <c r="R229" s="371">
        <f>AVERAGE(P229:P230)</f>
        <v>4</v>
      </c>
      <c r="S229" s="371">
        <f>AVERAGE(Q229:Q230)</f>
        <v>4</v>
      </c>
      <c r="T229" s="364"/>
      <c r="U229" s="366"/>
      <c r="V229" s="90"/>
      <c r="W229" s="89"/>
      <c r="X229" s="91"/>
    </row>
    <row r="230" spans="2:24" ht="28.8" x14ac:dyDescent="0.3">
      <c r="B230" s="338"/>
      <c r="C230" s="346"/>
      <c r="D230" s="330"/>
      <c r="E230" s="126" t="s">
        <v>738</v>
      </c>
      <c r="F230" s="35"/>
      <c r="G230" s="42" t="s">
        <v>355</v>
      </c>
      <c r="H230" s="43" t="s">
        <v>32</v>
      </c>
      <c r="I230" s="92"/>
      <c r="J230" s="86" t="s">
        <v>23</v>
      </c>
      <c r="K230" s="94"/>
      <c r="L230" s="88"/>
      <c r="M230" s="89"/>
      <c r="N230" s="92" t="s">
        <v>35</v>
      </c>
      <c r="O230" s="133" t="s">
        <v>35</v>
      </c>
      <c r="P230" s="88">
        <f>_xlfn.IFNA(VLOOKUP(N230,'Maturity Levels'!B:C,2,0),0)</f>
        <v>4</v>
      </c>
      <c r="Q230" s="88">
        <f>_xlfn.IFNA(VLOOKUP(O230,'Maturity Levels'!B:C,2,0),0)</f>
        <v>4</v>
      </c>
      <c r="R230" s="365"/>
      <c r="S230" s="365"/>
      <c r="T230" s="365"/>
      <c r="U230" s="367"/>
      <c r="V230" s="90"/>
      <c r="W230" s="89"/>
      <c r="X230" s="91"/>
    </row>
    <row r="231" spans="2:24" ht="78" x14ac:dyDescent="0.3">
      <c r="B231" s="336" t="s">
        <v>495</v>
      </c>
      <c r="C231" s="345" t="s">
        <v>500</v>
      </c>
      <c r="D231" s="327" t="s">
        <v>356</v>
      </c>
      <c r="E231" s="126" t="s">
        <v>739</v>
      </c>
      <c r="F231" s="36"/>
      <c r="G231" s="368" t="s">
        <v>357</v>
      </c>
      <c r="H231" s="42" t="s">
        <v>589</v>
      </c>
      <c r="I231" s="95" t="s">
        <v>23</v>
      </c>
      <c r="J231" s="86"/>
      <c r="K231" s="87"/>
      <c r="L231" s="88"/>
      <c r="M231" s="89"/>
      <c r="N231" s="100" t="s">
        <v>25</v>
      </c>
      <c r="O231" s="130" t="s">
        <v>24</v>
      </c>
      <c r="P231" s="88">
        <f>_xlfn.IFNA(VLOOKUP(N231,'Maturity Levels'!B:C,2,0),0)</f>
        <v>1</v>
      </c>
      <c r="Q231" s="88">
        <f>_xlfn.IFNA(VLOOKUP(O231,'Maturity Levels'!B:C,2,0),0)</f>
        <v>3</v>
      </c>
      <c r="R231" s="371">
        <f>AVERAGE(P231:P233)</f>
        <v>1</v>
      </c>
      <c r="S231" s="371">
        <f>AVERAGE(Q231:Q233)</f>
        <v>3</v>
      </c>
      <c r="T231" s="371">
        <f>AVERAGE(R231:R240)</f>
        <v>2.0499999999999998</v>
      </c>
      <c r="U231" s="375">
        <f>AVERAGE(S231:S240)</f>
        <v>3.25</v>
      </c>
      <c r="V231" s="90"/>
      <c r="W231" s="89"/>
      <c r="X231" s="91"/>
    </row>
    <row r="232" spans="2:24" ht="91.5" customHeight="1" x14ac:dyDescent="0.3">
      <c r="B232" s="337"/>
      <c r="C232" s="349"/>
      <c r="D232" s="361"/>
      <c r="E232" s="74"/>
      <c r="F232" s="34"/>
      <c r="G232" s="370"/>
      <c r="H232" s="42" t="s">
        <v>358</v>
      </c>
      <c r="I232" s="85"/>
      <c r="J232" s="86"/>
      <c r="K232" s="94" t="s">
        <v>23</v>
      </c>
      <c r="L232" s="88"/>
      <c r="M232" s="89"/>
      <c r="N232" s="102" t="s">
        <v>25</v>
      </c>
      <c r="O232" s="132" t="s">
        <v>24</v>
      </c>
      <c r="P232" s="88">
        <f>_xlfn.IFNA(VLOOKUP(N232,'Maturity Levels'!B:C,2,0),0)</f>
        <v>1</v>
      </c>
      <c r="Q232" s="88">
        <f>_xlfn.IFNA(VLOOKUP(O232,'Maturity Levels'!B:C,2,0),0)</f>
        <v>3</v>
      </c>
      <c r="R232" s="364"/>
      <c r="S232" s="364"/>
      <c r="T232" s="364"/>
      <c r="U232" s="366"/>
      <c r="V232" s="90"/>
      <c r="W232" s="89"/>
      <c r="X232" s="91"/>
    </row>
    <row r="233" spans="2:24" ht="62.4" x14ac:dyDescent="0.3">
      <c r="B233" s="336"/>
      <c r="C233" s="347"/>
      <c r="D233" s="330"/>
      <c r="E233" s="74"/>
      <c r="F233" s="35"/>
      <c r="G233" s="42" t="s">
        <v>359</v>
      </c>
      <c r="H233" s="43" t="s">
        <v>588</v>
      </c>
      <c r="I233" s="92"/>
      <c r="J233" s="86" t="s">
        <v>23</v>
      </c>
      <c r="K233" s="94"/>
      <c r="L233" s="88"/>
      <c r="M233" s="89"/>
      <c r="N233" s="164" t="s">
        <v>25</v>
      </c>
      <c r="O233" s="165" t="s">
        <v>24</v>
      </c>
      <c r="P233" s="88">
        <f>_xlfn.IFNA(VLOOKUP(N233,'Maturity Levels'!B:C,2,0),0)</f>
        <v>1</v>
      </c>
      <c r="Q233" s="88">
        <f>_xlfn.IFNA(VLOOKUP(O233,'Maturity Levels'!B:C,2,0),0)</f>
        <v>3</v>
      </c>
      <c r="R233" s="365"/>
      <c r="S233" s="365"/>
      <c r="T233" s="364"/>
      <c r="U233" s="366"/>
      <c r="V233" s="90"/>
      <c r="W233" s="89"/>
      <c r="X233" s="91"/>
    </row>
    <row r="234" spans="2:24" ht="36" customHeight="1" x14ac:dyDescent="0.3">
      <c r="B234" s="336"/>
      <c r="C234" s="347"/>
      <c r="D234" s="327" t="s">
        <v>360</v>
      </c>
      <c r="E234" s="74"/>
      <c r="F234" s="35"/>
      <c r="G234" s="42" t="s">
        <v>361</v>
      </c>
      <c r="H234" s="42" t="s">
        <v>32</v>
      </c>
      <c r="I234" s="85"/>
      <c r="J234" s="86" t="s">
        <v>23</v>
      </c>
      <c r="K234" s="87"/>
      <c r="L234" s="88"/>
      <c r="M234" s="89"/>
      <c r="N234" s="85" t="s">
        <v>35</v>
      </c>
      <c r="O234" s="135" t="s">
        <v>35</v>
      </c>
      <c r="P234" s="88">
        <f>_xlfn.IFNA(VLOOKUP(N234,'Maturity Levels'!B:C,2,0),0)</f>
        <v>4</v>
      </c>
      <c r="Q234" s="88">
        <f>_xlfn.IFNA(VLOOKUP(O234,'Maturity Levels'!B:C,2,0),0)</f>
        <v>4</v>
      </c>
      <c r="R234" s="371">
        <f>AVERAGE(P234:P237)</f>
        <v>3.25</v>
      </c>
      <c r="S234" s="371">
        <f>AVERAGE(Q234:Q237)</f>
        <v>3.25</v>
      </c>
      <c r="T234" s="364"/>
      <c r="U234" s="366"/>
      <c r="V234" s="90"/>
      <c r="W234" s="89"/>
      <c r="X234" s="91"/>
    </row>
    <row r="235" spans="2:24" ht="54" customHeight="1" x14ac:dyDescent="0.3">
      <c r="B235" s="336"/>
      <c r="C235" s="347"/>
      <c r="D235" s="328"/>
      <c r="E235" s="126" t="s">
        <v>740</v>
      </c>
      <c r="F235" s="35"/>
      <c r="G235" s="42" t="s">
        <v>362</v>
      </c>
      <c r="H235" s="42" t="s">
        <v>32</v>
      </c>
      <c r="I235" s="85"/>
      <c r="J235" s="86"/>
      <c r="K235" s="94" t="s">
        <v>23</v>
      </c>
      <c r="L235" s="88"/>
      <c r="M235" s="89"/>
      <c r="N235" s="161" t="s">
        <v>35</v>
      </c>
      <c r="O235" s="163" t="s">
        <v>35</v>
      </c>
      <c r="P235" s="88">
        <f>_xlfn.IFNA(VLOOKUP(N235,'Maturity Levels'!B:C,2,0),0)</f>
        <v>4</v>
      </c>
      <c r="Q235" s="88">
        <f>_xlfn.IFNA(VLOOKUP(O235,'Maturity Levels'!B:C,2,0),0)</f>
        <v>4</v>
      </c>
      <c r="R235" s="364"/>
      <c r="S235" s="364"/>
      <c r="T235" s="364"/>
      <c r="U235" s="366"/>
      <c r="V235" s="90"/>
      <c r="W235" s="89"/>
      <c r="X235" s="91"/>
    </row>
    <row r="236" spans="2:24" ht="31.2" x14ac:dyDescent="0.3">
      <c r="B236" s="336"/>
      <c r="C236" s="347"/>
      <c r="D236" s="328"/>
      <c r="E236" s="74"/>
      <c r="F236" s="35"/>
      <c r="G236" s="42" t="s">
        <v>363</v>
      </c>
      <c r="H236" s="42" t="s">
        <v>32</v>
      </c>
      <c r="I236" s="85"/>
      <c r="J236" s="86" t="s">
        <v>23</v>
      </c>
      <c r="K236" s="87"/>
      <c r="L236" s="88"/>
      <c r="M236" s="89"/>
      <c r="N236" s="85" t="s">
        <v>35</v>
      </c>
      <c r="O236" s="135" t="s">
        <v>35</v>
      </c>
      <c r="P236" s="88">
        <f>_xlfn.IFNA(VLOOKUP(N236,'Maturity Levels'!B:C,2,0),0)</f>
        <v>4</v>
      </c>
      <c r="Q236" s="88">
        <f>_xlfn.IFNA(VLOOKUP(O236,'Maturity Levels'!B:C,2,0),0)</f>
        <v>4</v>
      </c>
      <c r="R236" s="364"/>
      <c r="S236" s="364"/>
      <c r="T236" s="364"/>
      <c r="U236" s="366"/>
      <c r="V236" s="90"/>
      <c r="W236" s="89"/>
      <c r="X236" s="91"/>
    </row>
    <row r="237" spans="2:24" ht="31.2" x14ac:dyDescent="0.3">
      <c r="B237" s="336"/>
      <c r="C237" s="347"/>
      <c r="D237" s="330"/>
      <c r="E237" s="74"/>
      <c r="F237" s="35"/>
      <c r="G237" s="42" t="s">
        <v>364</v>
      </c>
      <c r="H237" s="42" t="s">
        <v>32</v>
      </c>
      <c r="I237" s="85"/>
      <c r="J237" s="86"/>
      <c r="K237" s="94" t="s">
        <v>23</v>
      </c>
      <c r="L237" s="88"/>
      <c r="M237" s="89"/>
      <c r="N237" s="92" t="s">
        <v>25</v>
      </c>
      <c r="O237" s="133" t="s">
        <v>25</v>
      </c>
      <c r="P237" s="88">
        <f>_xlfn.IFNA(VLOOKUP(N237,'Maturity Levels'!B:C,2,0),0)</f>
        <v>1</v>
      </c>
      <c r="Q237" s="88">
        <f>_xlfn.IFNA(VLOOKUP(O237,'Maturity Levels'!B:C,2,0),0)</f>
        <v>1</v>
      </c>
      <c r="R237" s="365"/>
      <c r="S237" s="365"/>
      <c r="T237" s="364"/>
      <c r="U237" s="366"/>
      <c r="V237" s="90"/>
      <c r="W237" s="89"/>
      <c r="X237" s="91" t="s">
        <v>810</v>
      </c>
    </row>
    <row r="238" spans="2:24" ht="76.5" customHeight="1" x14ac:dyDescent="0.3">
      <c r="B238" s="336"/>
      <c r="C238" s="347"/>
      <c r="D238" s="122" t="s">
        <v>365</v>
      </c>
      <c r="E238" s="126" t="s">
        <v>741</v>
      </c>
      <c r="F238" s="35"/>
      <c r="G238" s="42" t="s">
        <v>366</v>
      </c>
      <c r="H238" s="43" t="s">
        <v>585</v>
      </c>
      <c r="I238" s="92"/>
      <c r="J238" s="86" t="s">
        <v>23</v>
      </c>
      <c r="K238" s="94"/>
      <c r="L238" s="88"/>
      <c r="M238" s="89"/>
      <c r="N238" s="92" t="s">
        <v>25</v>
      </c>
      <c r="O238" s="133" t="s">
        <v>24</v>
      </c>
      <c r="P238" s="88">
        <f>_xlfn.IFNA(VLOOKUP(N238,'Maturity Levels'!B:C,2,0),0)</f>
        <v>1</v>
      </c>
      <c r="Q238" s="88">
        <f>_xlfn.IFNA(VLOOKUP(O238,'Maturity Levels'!B:C,2,0),0)</f>
        <v>3</v>
      </c>
      <c r="R238" s="88">
        <f>P238</f>
        <v>1</v>
      </c>
      <c r="S238" s="88">
        <f>Q238</f>
        <v>3</v>
      </c>
      <c r="T238" s="364"/>
      <c r="U238" s="366"/>
      <c r="V238" s="90"/>
      <c r="W238" s="89"/>
      <c r="X238" s="91"/>
    </row>
    <row r="239" spans="2:24" ht="72.599999999999994" customHeight="1" x14ac:dyDescent="0.3">
      <c r="B239" s="337"/>
      <c r="C239" s="349"/>
      <c r="D239" s="75" t="s">
        <v>367</v>
      </c>
      <c r="E239" s="126" t="s">
        <v>742</v>
      </c>
      <c r="F239" s="68"/>
      <c r="G239" s="42" t="s">
        <v>368</v>
      </c>
      <c r="H239" s="70" t="s">
        <v>572</v>
      </c>
      <c r="I239" s="98"/>
      <c r="J239" s="99"/>
      <c r="K239" s="94" t="s">
        <v>23</v>
      </c>
      <c r="L239" s="88"/>
      <c r="M239" s="89"/>
      <c r="N239" s="92" t="s">
        <v>25</v>
      </c>
      <c r="O239" s="133" t="s">
        <v>24</v>
      </c>
      <c r="P239" s="88">
        <f>_xlfn.IFNA(VLOOKUP(N239,'Maturity Levels'!B:C,2,0),0)</f>
        <v>1</v>
      </c>
      <c r="Q239" s="88">
        <f>_xlfn.IFNA(VLOOKUP(O239,'Maturity Levels'!B:C,2,0),0)</f>
        <v>3</v>
      </c>
      <c r="R239" s="88">
        <f t="shared" ref="R239:R240" si="14">P239</f>
        <v>1</v>
      </c>
      <c r="S239" s="88">
        <f t="shared" ref="S239:S240" si="15">Q239</f>
        <v>3</v>
      </c>
      <c r="T239" s="364"/>
      <c r="U239" s="366"/>
      <c r="V239" s="90"/>
      <c r="W239" s="89"/>
      <c r="X239" s="91"/>
    </row>
    <row r="240" spans="2:24" ht="101.55" customHeight="1" x14ac:dyDescent="0.3">
      <c r="B240" s="337"/>
      <c r="C240" s="349"/>
      <c r="D240" s="75" t="s">
        <v>369</v>
      </c>
      <c r="E240" s="126" t="s">
        <v>743</v>
      </c>
      <c r="F240" s="68"/>
      <c r="G240" s="42" t="s">
        <v>370</v>
      </c>
      <c r="H240" s="70" t="s">
        <v>371</v>
      </c>
      <c r="I240" s="98"/>
      <c r="J240" s="99"/>
      <c r="K240" s="94" t="s">
        <v>23</v>
      </c>
      <c r="L240" s="88"/>
      <c r="M240" s="89"/>
      <c r="N240" s="92" t="s">
        <v>35</v>
      </c>
      <c r="O240" s="133" t="s">
        <v>35</v>
      </c>
      <c r="P240" s="88">
        <f>_xlfn.IFNA(VLOOKUP(N240,'Maturity Levels'!B:C,2,0),0)</f>
        <v>4</v>
      </c>
      <c r="Q240" s="88">
        <f>_xlfn.IFNA(VLOOKUP(O240,'Maturity Levels'!B:C,2,0),0)</f>
        <v>4</v>
      </c>
      <c r="R240" s="88">
        <f t="shared" si="14"/>
        <v>4</v>
      </c>
      <c r="S240" s="88">
        <f t="shared" si="15"/>
        <v>4</v>
      </c>
      <c r="T240" s="365"/>
      <c r="U240" s="367"/>
      <c r="V240" s="90"/>
      <c r="W240" s="89"/>
      <c r="X240" s="91"/>
    </row>
    <row r="241" spans="2:24" ht="78.599999999999994" customHeight="1" x14ac:dyDescent="0.3">
      <c r="B241" s="336"/>
      <c r="C241" s="347" t="s">
        <v>501</v>
      </c>
      <c r="D241" s="327" t="s">
        <v>372</v>
      </c>
      <c r="E241" s="126" t="s">
        <v>744</v>
      </c>
      <c r="F241" s="35"/>
      <c r="G241" s="42" t="s">
        <v>373</v>
      </c>
      <c r="H241" s="42" t="s">
        <v>32</v>
      </c>
      <c r="I241" s="85"/>
      <c r="J241" s="86"/>
      <c r="K241" s="94" t="s">
        <v>23</v>
      </c>
      <c r="L241" s="88"/>
      <c r="M241" s="89"/>
      <c r="N241" s="92" t="s">
        <v>35</v>
      </c>
      <c r="O241" s="133" t="s">
        <v>35</v>
      </c>
      <c r="P241" s="88">
        <f>_xlfn.IFNA(VLOOKUP(N241,'Maturity Levels'!B:C,2,0),0)</f>
        <v>4</v>
      </c>
      <c r="Q241" s="88">
        <f>_xlfn.IFNA(VLOOKUP(O241,'Maturity Levels'!B:C,2,0),0)</f>
        <v>4</v>
      </c>
      <c r="R241" s="371">
        <f>AVERAGE(P241:P242)</f>
        <v>2.5</v>
      </c>
      <c r="S241" s="371">
        <f>AVERAGE(Q241:Q242)</f>
        <v>3.5</v>
      </c>
      <c r="T241" s="371">
        <f>AVERAGE(R241:R245)</f>
        <v>1.375</v>
      </c>
      <c r="U241" s="375">
        <f>AVERAGE(S241:S245)</f>
        <v>2.125</v>
      </c>
      <c r="V241" s="90"/>
      <c r="W241" s="89"/>
      <c r="X241" s="91"/>
    </row>
    <row r="242" spans="2:24" ht="57" customHeight="1" x14ac:dyDescent="0.3">
      <c r="B242" s="336"/>
      <c r="C242" s="347"/>
      <c r="D242" s="330"/>
      <c r="E242" s="74"/>
      <c r="F242" s="35"/>
      <c r="G242" s="42" t="s">
        <v>374</v>
      </c>
      <c r="H242" s="43" t="s">
        <v>375</v>
      </c>
      <c r="I242" s="92"/>
      <c r="J242" s="93"/>
      <c r="K242" s="94" t="s">
        <v>23</v>
      </c>
      <c r="L242" s="88"/>
      <c r="M242" s="89"/>
      <c r="N242" s="92" t="s">
        <v>25</v>
      </c>
      <c r="O242" s="133" t="s">
        <v>24</v>
      </c>
      <c r="P242" s="88">
        <f>_xlfn.IFNA(VLOOKUP(N242,'Maturity Levels'!B:C,2,0),0)</f>
        <v>1</v>
      </c>
      <c r="Q242" s="88">
        <f>_xlfn.IFNA(VLOOKUP(O242,'Maturity Levels'!B:C,2,0),0)</f>
        <v>3</v>
      </c>
      <c r="R242" s="365"/>
      <c r="S242" s="365"/>
      <c r="T242" s="364"/>
      <c r="U242" s="366"/>
      <c r="V242" s="90"/>
      <c r="W242" s="89"/>
      <c r="X242" s="91"/>
    </row>
    <row r="243" spans="2:24" ht="62.4" x14ac:dyDescent="0.3">
      <c r="B243" s="336"/>
      <c r="C243" s="347"/>
      <c r="D243" s="123" t="s">
        <v>521</v>
      </c>
      <c r="E243" s="74" t="s">
        <v>711</v>
      </c>
      <c r="F243" s="68"/>
      <c r="G243" s="42" t="s">
        <v>376</v>
      </c>
      <c r="H243" s="70" t="s">
        <v>564</v>
      </c>
      <c r="I243" s="98"/>
      <c r="J243" s="99"/>
      <c r="K243" s="94" t="s">
        <v>23</v>
      </c>
      <c r="L243" s="88"/>
      <c r="M243" s="89"/>
      <c r="N243" s="92" t="s">
        <v>25</v>
      </c>
      <c r="O243" s="133" t="s">
        <v>25</v>
      </c>
      <c r="P243" s="88">
        <f>_xlfn.IFNA(VLOOKUP(N243,'Maturity Levels'!B:C,2,0),0)</f>
        <v>1</v>
      </c>
      <c r="Q243" s="88">
        <f>_xlfn.IFNA(VLOOKUP(O243,'Maturity Levels'!B:C,2,0),0)</f>
        <v>1</v>
      </c>
      <c r="R243" s="88">
        <f t="shared" ref="R243:R245" si="16">P243</f>
        <v>1</v>
      </c>
      <c r="S243" s="88">
        <f t="shared" ref="S243:S245" si="17">Q243</f>
        <v>1</v>
      </c>
      <c r="T243" s="364"/>
      <c r="U243" s="366"/>
      <c r="V243" s="90"/>
      <c r="W243" s="89"/>
      <c r="X243" s="91"/>
    </row>
    <row r="244" spans="2:24" ht="72.599999999999994" customHeight="1" x14ac:dyDescent="0.3">
      <c r="B244" s="336"/>
      <c r="C244" s="347"/>
      <c r="D244" s="123" t="s">
        <v>377</v>
      </c>
      <c r="E244" s="74" t="s">
        <v>709</v>
      </c>
      <c r="F244" s="68"/>
      <c r="G244" s="42" t="s">
        <v>378</v>
      </c>
      <c r="H244" s="70" t="s">
        <v>563</v>
      </c>
      <c r="I244" s="98"/>
      <c r="J244" s="99"/>
      <c r="K244" s="94" t="s">
        <v>23</v>
      </c>
      <c r="L244" s="88"/>
      <c r="M244" s="89"/>
      <c r="N244" s="92" t="s">
        <v>25</v>
      </c>
      <c r="O244" s="133" t="s">
        <v>25</v>
      </c>
      <c r="P244" s="88">
        <f>_xlfn.IFNA(VLOOKUP(N244,'Maturity Levels'!B:C,2,0),0)</f>
        <v>1</v>
      </c>
      <c r="Q244" s="88">
        <f>_xlfn.IFNA(VLOOKUP(O244,'Maturity Levels'!B:C,2,0),0)</f>
        <v>1</v>
      </c>
      <c r="R244" s="88">
        <f t="shared" si="16"/>
        <v>1</v>
      </c>
      <c r="S244" s="88">
        <f t="shared" si="17"/>
        <v>1</v>
      </c>
      <c r="T244" s="364"/>
      <c r="U244" s="366"/>
      <c r="V244" s="90"/>
      <c r="W244" s="89"/>
      <c r="X244" s="91"/>
    </row>
    <row r="245" spans="2:24" ht="46.8" x14ac:dyDescent="0.3">
      <c r="B245" s="336"/>
      <c r="C245" s="346"/>
      <c r="D245" s="123" t="s">
        <v>379</v>
      </c>
      <c r="E245" s="74" t="s">
        <v>704</v>
      </c>
      <c r="F245" s="68"/>
      <c r="G245" s="42" t="s">
        <v>380</v>
      </c>
      <c r="H245" s="70" t="s">
        <v>381</v>
      </c>
      <c r="I245" s="98"/>
      <c r="J245" s="99"/>
      <c r="K245" s="94" t="s">
        <v>23</v>
      </c>
      <c r="L245" s="88"/>
      <c r="M245" s="89"/>
      <c r="N245" s="92" t="s">
        <v>25</v>
      </c>
      <c r="O245" s="133" t="s">
        <v>24</v>
      </c>
      <c r="P245" s="88">
        <f>_xlfn.IFNA(VLOOKUP(N245,'Maturity Levels'!B:C,2,0),0)</f>
        <v>1</v>
      </c>
      <c r="Q245" s="88">
        <f>_xlfn.IFNA(VLOOKUP(O245,'Maturity Levels'!B:C,2,0),0)</f>
        <v>3</v>
      </c>
      <c r="R245" s="88">
        <f t="shared" si="16"/>
        <v>1</v>
      </c>
      <c r="S245" s="88">
        <f t="shared" si="17"/>
        <v>3</v>
      </c>
      <c r="T245" s="365"/>
      <c r="U245" s="367"/>
      <c r="V245" s="90"/>
      <c r="W245" s="89"/>
      <c r="X245" s="91"/>
    </row>
    <row r="246" spans="2:24" ht="159.6" customHeight="1" x14ac:dyDescent="0.3">
      <c r="B246" s="336"/>
      <c r="C246" s="345" t="s">
        <v>567</v>
      </c>
      <c r="D246" s="327" t="s">
        <v>382</v>
      </c>
      <c r="E246" s="74" t="s">
        <v>703</v>
      </c>
      <c r="F246" s="35"/>
      <c r="G246" s="42" t="s">
        <v>383</v>
      </c>
      <c r="H246" s="43" t="s">
        <v>384</v>
      </c>
      <c r="I246" s="92"/>
      <c r="J246" s="86" t="s">
        <v>23</v>
      </c>
      <c r="K246" s="94"/>
      <c r="L246" s="88"/>
      <c r="M246" s="89"/>
      <c r="N246" s="92" t="s">
        <v>35</v>
      </c>
      <c r="O246" s="133" t="s">
        <v>35</v>
      </c>
      <c r="P246" s="88">
        <f>_xlfn.IFNA(VLOOKUP(N246,'Maturity Levels'!B:C,2,0),0)</f>
        <v>4</v>
      </c>
      <c r="Q246" s="88">
        <f>_xlfn.IFNA(VLOOKUP(O246,'Maturity Levels'!B:C,2,0),0)</f>
        <v>4</v>
      </c>
      <c r="R246" s="371">
        <f>AVERAGE(P246:P247)</f>
        <v>4</v>
      </c>
      <c r="S246" s="371">
        <f>AVERAGE(Q246:Q247)</f>
        <v>4</v>
      </c>
      <c r="T246" s="371">
        <f>AVERAGE(R246:R250)</f>
        <v>3.5</v>
      </c>
      <c r="U246" s="375">
        <f>AVERAGE(S246:S250)</f>
        <v>3.5</v>
      </c>
      <c r="V246" s="90"/>
      <c r="W246" s="89"/>
      <c r="X246" s="152" t="s">
        <v>782</v>
      </c>
    </row>
    <row r="247" spans="2:24" ht="38.549999999999997" customHeight="1" x14ac:dyDescent="0.3">
      <c r="B247" s="336"/>
      <c r="C247" s="347"/>
      <c r="D247" s="330"/>
      <c r="E247" s="74"/>
      <c r="F247" s="35"/>
      <c r="G247" s="42" t="s">
        <v>385</v>
      </c>
      <c r="H247" s="43" t="s">
        <v>386</v>
      </c>
      <c r="I247" s="92"/>
      <c r="J247" s="93"/>
      <c r="K247" s="94" t="s">
        <v>23</v>
      </c>
      <c r="L247" s="88"/>
      <c r="M247" s="89"/>
      <c r="N247" s="92" t="s">
        <v>35</v>
      </c>
      <c r="O247" s="133" t="s">
        <v>35</v>
      </c>
      <c r="P247" s="88">
        <f>_xlfn.IFNA(VLOOKUP(N247,'Maturity Levels'!B:C,2,0),0)</f>
        <v>4</v>
      </c>
      <c r="Q247" s="88">
        <f>_xlfn.IFNA(VLOOKUP(O247,'Maturity Levels'!B:C,2,0),0)</f>
        <v>4</v>
      </c>
      <c r="R247" s="365"/>
      <c r="S247" s="365"/>
      <c r="T247" s="364"/>
      <c r="U247" s="366"/>
      <c r="V247" s="90"/>
      <c r="W247" s="89"/>
      <c r="X247" s="155"/>
    </row>
    <row r="248" spans="2:24" ht="54" customHeight="1" x14ac:dyDescent="0.3">
      <c r="B248" s="336"/>
      <c r="C248" s="347"/>
      <c r="D248" s="327" t="s">
        <v>387</v>
      </c>
      <c r="E248" s="74"/>
      <c r="F248" s="35"/>
      <c r="G248" s="42" t="s">
        <v>388</v>
      </c>
      <c r="H248" s="42" t="s">
        <v>32</v>
      </c>
      <c r="I248" s="95" t="s">
        <v>23</v>
      </c>
      <c r="J248" s="86"/>
      <c r="K248" s="87"/>
      <c r="L248" s="88"/>
      <c r="M248" s="89"/>
      <c r="N248" s="85" t="s">
        <v>25</v>
      </c>
      <c r="O248" s="135" t="s">
        <v>25</v>
      </c>
      <c r="P248" s="88">
        <f>_xlfn.IFNA(VLOOKUP(N248,'Maturity Levels'!B:C,2,0),0)</f>
        <v>1</v>
      </c>
      <c r="Q248" s="88">
        <f>_xlfn.IFNA(VLOOKUP(O248,'Maturity Levels'!B:C,2,0),0)</f>
        <v>1</v>
      </c>
      <c r="R248" s="371">
        <f>AVERAGE(P248:P250)</f>
        <v>3</v>
      </c>
      <c r="S248" s="371">
        <f>AVERAGE(Q248:Q250)</f>
        <v>3</v>
      </c>
      <c r="T248" s="364"/>
      <c r="U248" s="366"/>
      <c r="V248" s="90"/>
      <c r="W248" s="89"/>
      <c r="X248" s="155"/>
    </row>
    <row r="249" spans="2:24" ht="48.6" customHeight="1" x14ac:dyDescent="0.3">
      <c r="B249" s="336"/>
      <c r="C249" s="347"/>
      <c r="D249" s="328"/>
      <c r="E249" s="74"/>
      <c r="F249" s="35"/>
      <c r="G249" s="42" t="s">
        <v>389</v>
      </c>
      <c r="H249" s="42" t="s">
        <v>32</v>
      </c>
      <c r="I249" s="85"/>
      <c r="J249" s="86" t="s">
        <v>23</v>
      </c>
      <c r="K249" s="87"/>
      <c r="L249" s="88"/>
      <c r="M249" s="89"/>
      <c r="N249" s="92" t="s">
        <v>35</v>
      </c>
      <c r="O249" s="133" t="s">
        <v>35</v>
      </c>
      <c r="P249" s="88">
        <f>_xlfn.IFNA(VLOOKUP(N249,'Maturity Levels'!B:C,2,0),0)</f>
        <v>4</v>
      </c>
      <c r="Q249" s="88">
        <f>_xlfn.IFNA(VLOOKUP(O249,'Maturity Levels'!B:C,2,0),0)</f>
        <v>4</v>
      </c>
      <c r="R249" s="364"/>
      <c r="S249" s="364"/>
      <c r="T249" s="364"/>
      <c r="U249" s="366"/>
      <c r="V249" s="90"/>
      <c r="W249" s="89"/>
      <c r="X249" s="155"/>
    </row>
    <row r="250" spans="2:24" ht="86.4" x14ac:dyDescent="0.3">
      <c r="B250" s="336"/>
      <c r="C250" s="346"/>
      <c r="D250" s="330"/>
      <c r="E250" s="126" t="s">
        <v>751</v>
      </c>
      <c r="F250" s="35"/>
      <c r="G250" s="42" t="s">
        <v>390</v>
      </c>
      <c r="H250" s="42" t="s">
        <v>32</v>
      </c>
      <c r="I250" s="85"/>
      <c r="J250" s="86" t="s">
        <v>23</v>
      </c>
      <c r="K250" s="87"/>
      <c r="L250" s="88"/>
      <c r="M250" s="89"/>
      <c r="N250" s="92" t="s">
        <v>35</v>
      </c>
      <c r="O250" s="133" t="s">
        <v>35</v>
      </c>
      <c r="P250" s="88">
        <f>_xlfn.IFNA(VLOOKUP(N250,'Maturity Levels'!B:C,2,0),0)</f>
        <v>4</v>
      </c>
      <c r="Q250" s="88">
        <f>_xlfn.IFNA(VLOOKUP(O250,'Maturity Levels'!B:C,2,0),0)</f>
        <v>4</v>
      </c>
      <c r="R250" s="365"/>
      <c r="S250" s="365"/>
      <c r="T250" s="365"/>
      <c r="U250" s="367"/>
      <c r="V250" s="90"/>
      <c r="W250" s="89"/>
      <c r="X250" s="155"/>
    </row>
    <row r="251" spans="2:24" ht="217.5" customHeight="1" x14ac:dyDescent="0.3">
      <c r="B251" s="336"/>
      <c r="C251" s="345" t="s">
        <v>498</v>
      </c>
      <c r="D251" s="122" t="s">
        <v>522</v>
      </c>
      <c r="E251" s="126" t="s">
        <v>750</v>
      </c>
      <c r="F251" s="35"/>
      <c r="G251" s="42" t="s">
        <v>391</v>
      </c>
      <c r="H251" s="43" t="s">
        <v>392</v>
      </c>
      <c r="I251" s="98"/>
      <c r="J251" s="86" t="s">
        <v>23</v>
      </c>
      <c r="K251" s="46"/>
      <c r="L251" s="88"/>
      <c r="M251" s="89"/>
      <c r="N251" s="98" t="s">
        <v>25</v>
      </c>
      <c r="O251" s="134" t="s">
        <v>24</v>
      </c>
      <c r="P251" s="88">
        <f>_xlfn.IFNA(VLOOKUP(N251,'Maturity Levels'!B:C,2,0),0)</f>
        <v>1</v>
      </c>
      <c r="Q251" s="88">
        <f>_xlfn.IFNA(VLOOKUP(O251,'Maturity Levels'!B:C,2,0),0)</f>
        <v>3</v>
      </c>
      <c r="R251" s="88">
        <f t="shared" ref="R251" si="18">P251</f>
        <v>1</v>
      </c>
      <c r="S251" s="88">
        <f t="shared" ref="S251" si="19">Q251</f>
        <v>3</v>
      </c>
      <c r="T251" s="371">
        <f>AVERAGE(R251:R252)</f>
        <v>2.5</v>
      </c>
      <c r="U251" s="375">
        <f>AVERAGE(S251:S252)</f>
        <v>3.5</v>
      </c>
      <c r="V251" s="90"/>
      <c r="W251" s="89"/>
      <c r="X251" s="91"/>
    </row>
    <row r="252" spans="2:24" ht="159.6" customHeight="1" thickBot="1" x14ac:dyDescent="0.35">
      <c r="B252" s="336"/>
      <c r="C252" s="346"/>
      <c r="D252" s="123" t="s">
        <v>523</v>
      </c>
      <c r="E252" s="74" t="s">
        <v>698</v>
      </c>
      <c r="F252" s="68"/>
      <c r="G252" s="42" t="s">
        <v>393</v>
      </c>
      <c r="H252" s="70" t="s">
        <v>562</v>
      </c>
      <c r="I252" s="98"/>
      <c r="J252" s="99"/>
      <c r="K252" s="94" t="s">
        <v>23</v>
      </c>
      <c r="L252" s="88"/>
      <c r="M252" s="89"/>
      <c r="N252" s="92" t="s">
        <v>35</v>
      </c>
      <c r="O252" s="133" t="s">
        <v>35</v>
      </c>
      <c r="P252" s="88">
        <f>_xlfn.IFNA(VLOOKUP(N252,'Maturity Levels'!B:C,2,0),0)</f>
        <v>4</v>
      </c>
      <c r="Q252" s="88">
        <f>_xlfn.IFNA(VLOOKUP(O252,'Maturity Levels'!B:C,2,0),0)</f>
        <v>4</v>
      </c>
      <c r="R252" s="88">
        <f t="shared" ref="R252" si="20">P252</f>
        <v>4</v>
      </c>
      <c r="S252" s="88">
        <f t="shared" ref="S252" si="21">Q252</f>
        <v>4</v>
      </c>
      <c r="T252" s="365"/>
      <c r="U252" s="367"/>
      <c r="V252" s="90"/>
      <c r="W252" s="89"/>
      <c r="X252" s="91"/>
    </row>
    <row r="253" spans="2:24" ht="91.05" customHeight="1" x14ac:dyDescent="0.3">
      <c r="B253" s="333" t="s">
        <v>496</v>
      </c>
      <c r="C253" s="345" t="s">
        <v>497</v>
      </c>
      <c r="D253" s="362" t="s">
        <v>394</v>
      </c>
      <c r="E253" s="129" t="s">
        <v>747</v>
      </c>
      <c r="F253" s="35"/>
      <c r="G253" s="42" t="s">
        <v>530</v>
      </c>
      <c r="H253" s="47" t="s">
        <v>536</v>
      </c>
      <c r="I253" s="95" t="s">
        <v>23</v>
      </c>
      <c r="J253" s="96"/>
      <c r="K253" s="97"/>
      <c r="L253" s="88"/>
      <c r="M253" s="89"/>
      <c r="N253" s="166" t="s">
        <v>35</v>
      </c>
      <c r="O253" s="167" t="s">
        <v>35</v>
      </c>
      <c r="P253" s="88">
        <f>_xlfn.IFNA(VLOOKUP(N253,'Maturity Levels'!B:C,2,0),0)</f>
        <v>4</v>
      </c>
      <c r="Q253" s="88">
        <f>_xlfn.IFNA(VLOOKUP(O253,'Maturity Levels'!B:C,2,0),0)</f>
        <v>4</v>
      </c>
      <c r="R253" s="371">
        <f>AVERAGE(P253:P254)</f>
        <v>4</v>
      </c>
      <c r="S253" s="371">
        <f>AVERAGE(Q253:Q254)</f>
        <v>4</v>
      </c>
      <c r="T253" s="371">
        <f>AVERAGE(R253:R259)</f>
        <v>3.5</v>
      </c>
      <c r="U253" s="375">
        <f>AVERAGE(S253:S259)</f>
        <v>3.8333333333333335</v>
      </c>
      <c r="V253" s="90"/>
      <c r="W253" s="89"/>
      <c r="X253" s="91"/>
    </row>
    <row r="254" spans="2:24" ht="31.2" x14ac:dyDescent="0.3">
      <c r="B254" s="334"/>
      <c r="C254" s="347"/>
      <c r="D254" s="363"/>
      <c r="E254" s="74"/>
      <c r="F254" s="35"/>
      <c r="G254" s="42" t="s">
        <v>395</v>
      </c>
      <c r="H254" s="42" t="s">
        <v>32</v>
      </c>
      <c r="I254" s="85"/>
      <c r="J254" s="86"/>
      <c r="K254" s="94" t="s">
        <v>23</v>
      </c>
      <c r="L254" s="88"/>
      <c r="M254" s="89"/>
      <c r="N254" s="92" t="s">
        <v>35</v>
      </c>
      <c r="O254" s="133" t="s">
        <v>35</v>
      </c>
      <c r="P254" s="88">
        <f>_xlfn.IFNA(VLOOKUP(N254,'Maturity Levels'!B:C,2,0),0)</f>
        <v>4</v>
      </c>
      <c r="Q254" s="88">
        <f>_xlfn.IFNA(VLOOKUP(O254,'Maturity Levels'!B:C,2,0),0)</f>
        <v>4</v>
      </c>
      <c r="R254" s="365"/>
      <c r="S254" s="365"/>
      <c r="T254" s="364"/>
      <c r="U254" s="366"/>
      <c r="V254" s="90"/>
      <c r="W254" s="89"/>
      <c r="X254" s="91"/>
    </row>
    <row r="255" spans="2:24" ht="46.8" x14ac:dyDescent="0.3">
      <c r="B255" s="334"/>
      <c r="C255" s="347"/>
      <c r="D255" s="123" t="s">
        <v>396</v>
      </c>
      <c r="E255" s="126" t="s">
        <v>748</v>
      </c>
      <c r="F255" s="68"/>
      <c r="G255" s="42" t="s">
        <v>397</v>
      </c>
      <c r="H255" s="70" t="s">
        <v>561</v>
      </c>
      <c r="I255" s="98"/>
      <c r="J255" s="99"/>
      <c r="K255" s="94" t="s">
        <v>23</v>
      </c>
      <c r="L255" s="88"/>
      <c r="M255" s="89"/>
      <c r="N255" s="92" t="s">
        <v>35</v>
      </c>
      <c r="O255" s="133" t="s">
        <v>35</v>
      </c>
      <c r="P255" s="88">
        <f>_xlfn.IFNA(VLOOKUP(N255,'Maturity Levels'!B:C,2,0),0)</f>
        <v>4</v>
      </c>
      <c r="Q255" s="88">
        <f>_xlfn.IFNA(VLOOKUP(O255,'Maturity Levels'!B:C,2,0),0)</f>
        <v>4</v>
      </c>
      <c r="R255" s="88">
        <f t="shared" ref="R255:R260" si="22">P255</f>
        <v>4</v>
      </c>
      <c r="S255" s="88">
        <f t="shared" ref="S255:S260" si="23">Q255</f>
        <v>4</v>
      </c>
      <c r="T255" s="364"/>
      <c r="U255" s="366"/>
      <c r="V255" s="90"/>
      <c r="W255" s="89"/>
      <c r="X255" s="91"/>
    </row>
    <row r="256" spans="2:24" ht="62.55" customHeight="1" x14ac:dyDescent="0.3">
      <c r="B256" s="334"/>
      <c r="C256" s="347"/>
      <c r="D256" s="123" t="s">
        <v>524</v>
      </c>
      <c r="E256" s="126" t="s">
        <v>749</v>
      </c>
      <c r="F256" s="68"/>
      <c r="G256" s="42" t="s">
        <v>398</v>
      </c>
      <c r="H256" s="70" t="s">
        <v>560</v>
      </c>
      <c r="I256" s="98"/>
      <c r="J256" s="99"/>
      <c r="K256" s="94" t="s">
        <v>23</v>
      </c>
      <c r="L256" s="88"/>
      <c r="M256" s="89"/>
      <c r="N256" s="92" t="s">
        <v>35</v>
      </c>
      <c r="O256" s="133" t="s">
        <v>35</v>
      </c>
      <c r="P256" s="88">
        <f>_xlfn.IFNA(VLOOKUP(N256,'Maturity Levels'!B:C,2,0),0)</f>
        <v>4</v>
      </c>
      <c r="Q256" s="88">
        <f>_xlfn.IFNA(VLOOKUP(O256,'Maturity Levels'!B:C,2,0),0)</f>
        <v>4</v>
      </c>
      <c r="R256" s="88">
        <f t="shared" si="22"/>
        <v>4</v>
      </c>
      <c r="S256" s="88">
        <f t="shared" si="23"/>
        <v>4</v>
      </c>
      <c r="T256" s="364"/>
      <c r="U256" s="366"/>
      <c r="V256" s="90"/>
      <c r="W256" s="89"/>
      <c r="X256" s="91"/>
    </row>
    <row r="257" spans="2:24" ht="159.6" customHeight="1" x14ac:dyDescent="0.3">
      <c r="B257" s="334"/>
      <c r="C257" s="347"/>
      <c r="D257" s="123" t="s">
        <v>558</v>
      </c>
      <c r="E257" s="126" t="s">
        <v>746</v>
      </c>
      <c r="F257" s="68"/>
      <c r="G257" s="69" t="s">
        <v>399</v>
      </c>
      <c r="H257" s="69" t="s">
        <v>486</v>
      </c>
      <c r="I257" s="98"/>
      <c r="J257" s="99"/>
      <c r="K257" s="94" t="s">
        <v>23</v>
      </c>
      <c r="L257" s="88"/>
      <c r="M257" s="89"/>
      <c r="N257" s="92" t="s">
        <v>35</v>
      </c>
      <c r="O257" s="133" t="s">
        <v>35</v>
      </c>
      <c r="P257" s="88">
        <f>_xlfn.IFNA(VLOOKUP(N257,'Maturity Levels'!B:C,2,0),0)</f>
        <v>4</v>
      </c>
      <c r="Q257" s="88">
        <f>_xlfn.IFNA(VLOOKUP(O257,'Maturity Levels'!B:C,2,0),0)</f>
        <v>4</v>
      </c>
      <c r="R257" s="88">
        <f t="shared" si="22"/>
        <v>4</v>
      </c>
      <c r="S257" s="88">
        <f t="shared" si="23"/>
        <v>4</v>
      </c>
      <c r="T257" s="364"/>
      <c r="U257" s="366"/>
      <c r="V257" s="90"/>
      <c r="W257" s="89"/>
      <c r="X257" s="91"/>
    </row>
    <row r="258" spans="2:24" ht="101.55" customHeight="1" x14ac:dyDescent="0.3">
      <c r="B258" s="334"/>
      <c r="C258" s="347"/>
      <c r="D258" s="123" t="s">
        <v>400</v>
      </c>
      <c r="E258" s="74" t="s">
        <v>696</v>
      </c>
      <c r="F258" s="68"/>
      <c r="G258" s="42" t="s">
        <v>577</v>
      </c>
      <c r="H258" s="71" t="s">
        <v>32</v>
      </c>
      <c r="I258" s="98"/>
      <c r="J258" s="99"/>
      <c r="K258" s="94" t="s">
        <v>23</v>
      </c>
      <c r="L258" s="88"/>
      <c r="M258" s="89"/>
      <c r="N258" s="92" t="s">
        <v>35</v>
      </c>
      <c r="O258" s="133" t="s">
        <v>35</v>
      </c>
      <c r="P258" s="88">
        <f>_xlfn.IFNA(VLOOKUP(N258,'Maturity Levels'!B:C,2,0),0)</f>
        <v>4</v>
      </c>
      <c r="Q258" s="88">
        <f>_xlfn.IFNA(VLOOKUP(O258,'Maturity Levels'!B:C,2,0),0)</f>
        <v>4</v>
      </c>
      <c r="R258" s="88">
        <f t="shared" si="22"/>
        <v>4</v>
      </c>
      <c r="S258" s="88">
        <f t="shared" si="23"/>
        <v>4</v>
      </c>
      <c r="T258" s="364"/>
      <c r="U258" s="366"/>
      <c r="V258" s="90"/>
      <c r="W258" s="89"/>
      <c r="X258" s="91"/>
    </row>
    <row r="259" spans="2:24" ht="62.4" x14ac:dyDescent="0.3">
      <c r="B259" s="334"/>
      <c r="C259" s="346"/>
      <c r="D259" s="123" t="s">
        <v>401</v>
      </c>
      <c r="E259" s="74" t="s">
        <v>745</v>
      </c>
      <c r="F259" s="68"/>
      <c r="G259" s="42" t="s">
        <v>402</v>
      </c>
      <c r="H259" s="70" t="s">
        <v>559</v>
      </c>
      <c r="I259" s="98"/>
      <c r="J259" s="99"/>
      <c r="K259" s="94" t="s">
        <v>23</v>
      </c>
      <c r="L259" s="88"/>
      <c r="M259" s="89"/>
      <c r="N259" s="92" t="s">
        <v>25</v>
      </c>
      <c r="O259" s="133" t="s">
        <v>24</v>
      </c>
      <c r="P259" s="88">
        <f>_xlfn.IFNA(VLOOKUP(N259,'Maturity Levels'!B:C,2,0),0)</f>
        <v>1</v>
      </c>
      <c r="Q259" s="88">
        <f>_xlfn.IFNA(VLOOKUP(O259,'Maturity Levels'!B:C,2,0),0)</f>
        <v>3</v>
      </c>
      <c r="R259" s="88">
        <f t="shared" si="22"/>
        <v>1</v>
      </c>
      <c r="S259" s="88">
        <f t="shared" si="23"/>
        <v>3</v>
      </c>
      <c r="T259" s="365"/>
      <c r="U259" s="367"/>
      <c r="V259" s="90"/>
      <c r="W259" s="89"/>
      <c r="X259" s="142" t="s">
        <v>811</v>
      </c>
    </row>
    <row r="260" spans="2:24" ht="203.1" customHeight="1" thickBot="1" x14ac:dyDescent="0.35">
      <c r="B260" s="334"/>
      <c r="C260" s="345" t="s">
        <v>403</v>
      </c>
      <c r="D260" s="122" t="s">
        <v>404</v>
      </c>
      <c r="E260" s="77" t="s">
        <v>691</v>
      </c>
      <c r="F260" s="36"/>
      <c r="G260" s="44" t="s">
        <v>405</v>
      </c>
      <c r="H260" s="48" t="s">
        <v>406</v>
      </c>
      <c r="I260" s="103"/>
      <c r="J260" s="86" t="s">
        <v>23</v>
      </c>
      <c r="K260" s="104"/>
      <c r="L260" s="88"/>
      <c r="M260" s="89"/>
      <c r="N260" s="166" t="s">
        <v>35</v>
      </c>
      <c r="O260" s="167" t="s">
        <v>35</v>
      </c>
      <c r="P260" s="88">
        <f>_xlfn.IFNA(VLOOKUP(N260,'Maturity Levels'!B:C,2,0),0)</f>
        <v>4</v>
      </c>
      <c r="Q260" s="88">
        <f>_xlfn.IFNA(VLOOKUP(O260,'Maturity Levels'!B:C,2,0),0)</f>
        <v>4</v>
      </c>
      <c r="R260" s="88">
        <f t="shared" si="22"/>
        <v>4</v>
      </c>
      <c r="S260" s="88">
        <f t="shared" si="23"/>
        <v>4</v>
      </c>
      <c r="T260" s="371">
        <f>AVERAGE(R260:R263)</f>
        <v>2.5</v>
      </c>
      <c r="U260" s="375">
        <f>AVERAGE(S260:S263)</f>
        <v>3</v>
      </c>
      <c r="V260" s="90"/>
      <c r="W260" s="89"/>
      <c r="X260" s="91"/>
    </row>
    <row r="261" spans="2:24" ht="99" customHeight="1" x14ac:dyDescent="0.3">
      <c r="B261" s="334"/>
      <c r="C261" s="347"/>
      <c r="D261" s="327" t="s">
        <v>407</v>
      </c>
      <c r="E261" s="74"/>
      <c r="F261" s="35"/>
      <c r="G261" s="42" t="s">
        <v>408</v>
      </c>
      <c r="H261" s="42" t="s">
        <v>409</v>
      </c>
      <c r="I261" s="85"/>
      <c r="J261" s="86" t="s">
        <v>23</v>
      </c>
      <c r="K261" s="87"/>
      <c r="L261" s="88"/>
      <c r="M261" s="89"/>
      <c r="N261" s="85" t="s">
        <v>25</v>
      </c>
      <c r="O261" s="135" t="s">
        <v>30</v>
      </c>
      <c r="P261" s="88">
        <f>_xlfn.IFNA(VLOOKUP(N261,'Maturity Levels'!B:C,2,0),0)</f>
        <v>1</v>
      </c>
      <c r="Q261" s="88">
        <f>_xlfn.IFNA(VLOOKUP(O261,'Maturity Levels'!B:C,2,0),0)</f>
        <v>2</v>
      </c>
      <c r="R261" s="371">
        <f>AVERAGE(P261:P263)</f>
        <v>1</v>
      </c>
      <c r="S261" s="371">
        <f>AVERAGE(Q261:Q263)</f>
        <v>2</v>
      </c>
      <c r="T261" s="364"/>
      <c r="U261" s="366"/>
      <c r="V261" s="90"/>
      <c r="W261" s="89"/>
      <c r="X261" s="91"/>
    </row>
    <row r="262" spans="2:24" ht="58.5" customHeight="1" x14ac:dyDescent="0.3">
      <c r="B262" s="334"/>
      <c r="C262" s="347"/>
      <c r="D262" s="328"/>
      <c r="E262" s="74"/>
      <c r="F262" s="35"/>
      <c r="G262" s="42" t="s">
        <v>410</v>
      </c>
      <c r="H262" s="42" t="s">
        <v>411</v>
      </c>
      <c r="I262" s="85"/>
      <c r="J262" s="86"/>
      <c r="K262" s="94" t="s">
        <v>23</v>
      </c>
      <c r="L262" s="88"/>
      <c r="M262" s="89"/>
      <c r="N262" s="92" t="s">
        <v>25</v>
      </c>
      <c r="O262" s="133" t="s">
        <v>30</v>
      </c>
      <c r="P262" s="88">
        <f>_xlfn.IFNA(VLOOKUP(N262,'Maturity Levels'!B:C,2,0),0)</f>
        <v>1</v>
      </c>
      <c r="Q262" s="88">
        <f>_xlfn.IFNA(VLOOKUP(O262,'Maturity Levels'!B:C,2,0),0)</f>
        <v>2</v>
      </c>
      <c r="R262" s="364"/>
      <c r="S262" s="364"/>
      <c r="T262" s="364"/>
      <c r="U262" s="366"/>
      <c r="V262" s="90"/>
      <c r="W262" s="89"/>
      <c r="X262" s="91"/>
    </row>
    <row r="263" spans="2:24" ht="31.8" thickBot="1" x14ac:dyDescent="0.35">
      <c r="B263" s="335"/>
      <c r="C263" s="348"/>
      <c r="D263" s="360"/>
      <c r="E263" s="78" t="s">
        <v>686</v>
      </c>
      <c r="F263" s="116"/>
      <c r="G263" s="45" t="s">
        <v>412</v>
      </c>
      <c r="H263" s="48" t="s">
        <v>413</v>
      </c>
      <c r="I263" s="105"/>
      <c r="J263" s="106"/>
      <c r="K263" s="107" t="s">
        <v>23</v>
      </c>
      <c r="L263" s="108"/>
      <c r="M263" s="109"/>
      <c r="N263" s="166" t="s">
        <v>25</v>
      </c>
      <c r="O263" s="167" t="s">
        <v>30</v>
      </c>
      <c r="P263" s="88">
        <f>_xlfn.IFNA(VLOOKUP(N263,'Maturity Levels'!B:C,2,0),0)</f>
        <v>1</v>
      </c>
      <c r="Q263" s="88">
        <f>_xlfn.IFNA(VLOOKUP(O263,'Maturity Levels'!B:C,2,0),0)</f>
        <v>2</v>
      </c>
      <c r="R263" s="374"/>
      <c r="S263" s="374"/>
      <c r="T263" s="374"/>
      <c r="U263" s="376"/>
      <c r="V263" s="110"/>
      <c r="W263" s="109"/>
      <c r="X263" s="111"/>
    </row>
  </sheetData>
  <autoFilter ref="B2:X263" xr:uid="{00000000-0001-0000-0100-000000000000}"/>
  <mergeCells count="244">
    <mergeCell ref="X142:X143"/>
    <mergeCell ref="T251:T252"/>
    <mergeCell ref="U251:U252"/>
    <mergeCell ref="T253:T259"/>
    <mergeCell ref="U253:U259"/>
    <mergeCell ref="T128:T138"/>
    <mergeCell ref="U128:U138"/>
    <mergeCell ref="T139:T151"/>
    <mergeCell ref="U139:U151"/>
    <mergeCell ref="T152:T179"/>
    <mergeCell ref="U152:U179"/>
    <mergeCell ref="T69:T88"/>
    <mergeCell ref="U69:U88"/>
    <mergeCell ref="T89:T105"/>
    <mergeCell ref="U89:U105"/>
    <mergeCell ref="T106:T127"/>
    <mergeCell ref="U106:U127"/>
    <mergeCell ref="T32:T34"/>
    <mergeCell ref="U32:U34"/>
    <mergeCell ref="T35:T47"/>
    <mergeCell ref="U35:U47"/>
    <mergeCell ref="T48:T68"/>
    <mergeCell ref="U48:U68"/>
    <mergeCell ref="T260:T263"/>
    <mergeCell ref="U260:U263"/>
    <mergeCell ref="T231:T240"/>
    <mergeCell ref="U231:U240"/>
    <mergeCell ref="T241:T245"/>
    <mergeCell ref="U241:U245"/>
    <mergeCell ref="T246:T250"/>
    <mergeCell ref="U246:U250"/>
    <mergeCell ref="T180:T201"/>
    <mergeCell ref="U180:U201"/>
    <mergeCell ref="T202:T220"/>
    <mergeCell ref="U202:U220"/>
    <mergeCell ref="T221:T230"/>
    <mergeCell ref="U221:U230"/>
    <mergeCell ref="T14:T22"/>
    <mergeCell ref="U14:U22"/>
    <mergeCell ref="T23:T28"/>
    <mergeCell ref="U23:U28"/>
    <mergeCell ref="T29:T31"/>
    <mergeCell ref="U29:U31"/>
    <mergeCell ref="R253:R254"/>
    <mergeCell ref="S253:S254"/>
    <mergeCell ref="R206:R207"/>
    <mergeCell ref="S206:S207"/>
    <mergeCell ref="R178:R179"/>
    <mergeCell ref="S178:S179"/>
    <mergeCell ref="R180:R195"/>
    <mergeCell ref="S180:S195"/>
    <mergeCell ref="S199:S201"/>
    <mergeCell ref="R202:R205"/>
    <mergeCell ref="S202:S205"/>
    <mergeCell ref="S103:S105"/>
    <mergeCell ref="R107:R108"/>
    <mergeCell ref="S107:S108"/>
    <mergeCell ref="R111:R123"/>
    <mergeCell ref="S111:S123"/>
    <mergeCell ref="S86:S87"/>
    <mergeCell ref="S208:S213"/>
    <mergeCell ref="R248:R250"/>
    <mergeCell ref="S248:S250"/>
    <mergeCell ref="R173:R176"/>
    <mergeCell ref="S173:S176"/>
    <mergeCell ref="R147:R151"/>
    <mergeCell ref="S147:S151"/>
    <mergeCell ref="R152:R158"/>
    <mergeCell ref="S152:S158"/>
    <mergeCell ref="R261:R263"/>
    <mergeCell ref="S261:S263"/>
    <mergeCell ref="R234:R237"/>
    <mergeCell ref="S234:S237"/>
    <mergeCell ref="R241:R242"/>
    <mergeCell ref="S241:S242"/>
    <mergeCell ref="R246:R247"/>
    <mergeCell ref="S246:S247"/>
    <mergeCell ref="R223:R225"/>
    <mergeCell ref="S223:S225"/>
    <mergeCell ref="R229:R230"/>
    <mergeCell ref="S229:S230"/>
    <mergeCell ref="R231:R233"/>
    <mergeCell ref="S231:S233"/>
    <mergeCell ref="R214:R215"/>
    <mergeCell ref="S214:S215"/>
    <mergeCell ref="R216:R220"/>
    <mergeCell ref="S216:S220"/>
    <mergeCell ref="R221:R222"/>
    <mergeCell ref="S221:S222"/>
    <mergeCell ref="S144:S145"/>
    <mergeCell ref="R196:R197"/>
    <mergeCell ref="S196:S197"/>
    <mergeCell ref="R199:R201"/>
    <mergeCell ref="S124:S127"/>
    <mergeCell ref="R128:R135"/>
    <mergeCell ref="S128:S135"/>
    <mergeCell ref="R136:R138"/>
    <mergeCell ref="S136:S138"/>
    <mergeCell ref="R159:R161"/>
    <mergeCell ref="S159:S161"/>
    <mergeCell ref="R162:R172"/>
    <mergeCell ref="S162:S172"/>
    <mergeCell ref="R139:R143"/>
    <mergeCell ref="S139:S143"/>
    <mergeCell ref="S29:S30"/>
    <mergeCell ref="R39:R41"/>
    <mergeCell ref="S39:S41"/>
    <mergeCell ref="R43:R44"/>
    <mergeCell ref="S43:S44"/>
    <mergeCell ref="R29:R30"/>
    <mergeCell ref="R48:R51"/>
    <mergeCell ref="R67:R68"/>
    <mergeCell ref="S67:S68"/>
    <mergeCell ref="S61:S62"/>
    <mergeCell ref="R63:R65"/>
    <mergeCell ref="S63:S65"/>
    <mergeCell ref="R61:R62"/>
    <mergeCell ref="R52:R56"/>
    <mergeCell ref="S52:S56"/>
    <mergeCell ref="R57:R60"/>
    <mergeCell ref="S57:S60"/>
    <mergeCell ref="R69:R74"/>
    <mergeCell ref="S69:S74"/>
    <mergeCell ref="S90:S91"/>
    <mergeCell ref="R92:R102"/>
    <mergeCell ref="S92:S102"/>
    <mergeCell ref="S75:S76"/>
    <mergeCell ref="R79:R81"/>
    <mergeCell ref="S79:S81"/>
    <mergeCell ref="R84:R85"/>
    <mergeCell ref="S84:S85"/>
    <mergeCell ref="R75:R76"/>
    <mergeCell ref="R86:R87"/>
    <mergeCell ref="S11:S13"/>
    <mergeCell ref="R6:R7"/>
    <mergeCell ref="R17:R19"/>
    <mergeCell ref="S48:S51"/>
    <mergeCell ref="G231:G232"/>
    <mergeCell ref="D180:D195"/>
    <mergeCell ref="G142:G143"/>
    <mergeCell ref="G144:G145"/>
    <mergeCell ref="G194:G195"/>
    <mergeCell ref="D199:D201"/>
    <mergeCell ref="G211:G212"/>
    <mergeCell ref="D221:D222"/>
    <mergeCell ref="R90:R91"/>
    <mergeCell ref="R144:R145"/>
    <mergeCell ref="R208:R213"/>
    <mergeCell ref="D90:D91"/>
    <mergeCell ref="D92:D102"/>
    <mergeCell ref="D124:D127"/>
    <mergeCell ref="D173:D176"/>
    <mergeCell ref="D162:D172"/>
    <mergeCell ref="D159:D161"/>
    <mergeCell ref="D152:D158"/>
    <mergeCell ref="D147:D151"/>
    <mergeCell ref="D144:D145"/>
    <mergeCell ref="D178:D179"/>
    <mergeCell ref="D206:D207"/>
    <mergeCell ref="D208:D213"/>
    <mergeCell ref="D86:D88"/>
    <mergeCell ref="D111:D123"/>
    <mergeCell ref="D107:D108"/>
    <mergeCell ref="D103:D105"/>
    <mergeCell ref="T3:T13"/>
    <mergeCell ref="U3:U13"/>
    <mergeCell ref="R3:R4"/>
    <mergeCell ref="S3:S4"/>
    <mergeCell ref="G63:G65"/>
    <mergeCell ref="D202:D205"/>
    <mergeCell ref="R103:R105"/>
    <mergeCell ref="R124:R127"/>
    <mergeCell ref="S17:S19"/>
    <mergeCell ref="R24:R25"/>
    <mergeCell ref="S24:S25"/>
    <mergeCell ref="R27:R28"/>
    <mergeCell ref="S27:S28"/>
    <mergeCell ref="S6:S7"/>
    <mergeCell ref="R8:R10"/>
    <mergeCell ref="S8:S10"/>
    <mergeCell ref="R11:R13"/>
    <mergeCell ref="D261:D263"/>
    <mergeCell ref="D248:D250"/>
    <mergeCell ref="D241:D242"/>
    <mergeCell ref="D231:D233"/>
    <mergeCell ref="D234:D237"/>
    <mergeCell ref="D229:D230"/>
    <mergeCell ref="D223:D225"/>
    <mergeCell ref="C180:C201"/>
    <mergeCell ref="C202:C220"/>
    <mergeCell ref="D216:D220"/>
    <mergeCell ref="D196:D197"/>
    <mergeCell ref="D214:D215"/>
    <mergeCell ref="D253:D254"/>
    <mergeCell ref="D246:D247"/>
    <mergeCell ref="B3:B47"/>
    <mergeCell ref="D79:D81"/>
    <mergeCell ref="D48:D51"/>
    <mergeCell ref="D52:D56"/>
    <mergeCell ref="D63:D65"/>
    <mergeCell ref="C3:C13"/>
    <mergeCell ref="C14:C22"/>
    <mergeCell ref="C23:C28"/>
    <mergeCell ref="C29:C31"/>
    <mergeCell ref="D6:D7"/>
    <mergeCell ref="D3:D4"/>
    <mergeCell ref="D75:D76"/>
    <mergeCell ref="D69:D74"/>
    <mergeCell ref="D57:D60"/>
    <mergeCell ref="C32:C34"/>
    <mergeCell ref="C35:C47"/>
    <mergeCell ref="C48:C68"/>
    <mergeCell ref="C69:C88"/>
    <mergeCell ref="B253:B263"/>
    <mergeCell ref="B231:B252"/>
    <mergeCell ref="B202:B230"/>
    <mergeCell ref="B48:B105"/>
    <mergeCell ref="C251:C252"/>
    <mergeCell ref="C253:C259"/>
    <mergeCell ref="C260:C263"/>
    <mergeCell ref="C221:C230"/>
    <mergeCell ref="C231:C240"/>
    <mergeCell ref="C241:C245"/>
    <mergeCell ref="C246:C250"/>
    <mergeCell ref="C106:C127"/>
    <mergeCell ref="C139:C151"/>
    <mergeCell ref="C152:C179"/>
    <mergeCell ref="C128:C138"/>
    <mergeCell ref="B106:B201"/>
    <mergeCell ref="C89:C105"/>
    <mergeCell ref="D139:D143"/>
    <mergeCell ref="D136:D138"/>
    <mergeCell ref="D128:D135"/>
    <mergeCell ref="D84:D85"/>
    <mergeCell ref="D8:D10"/>
    <mergeCell ref="D11:D13"/>
    <mergeCell ref="D17:D19"/>
    <mergeCell ref="D24:D25"/>
    <mergeCell ref="D29:D30"/>
    <mergeCell ref="D27:D28"/>
    <mergeCell ref="D43:D44"/>
    <mergeCell ref="D39:D41"/>
    <mergeCell ref="D67:D68"/>
    <mergeCell ref="D61:D62"/>
  </mergeCells>
  <conditionalFormatting sqref="F1:F77 D78:F78 F79:F256 F257:H257 F258:F1048576">
    <cfRule type="cellIs" dxfId="11" priority="7" operator="equal">
      <formula>"x"</formula>
    </cfRule>
  </conditionalFormatting>
  <printOptions gridLines="1"/>
  <pageMargins left="0.5" right="0.5" top="0.5" bottom="0.5" header="0.3" footer="0.3"/>
  <pageSetup paperSize="9" orientation="landscape" r:id="rId1"/>
  <headerFooter>
    <oddFooter>&amp;LCSF 2.0&amp;RPage &amp;P of &amp;N</oddFooter>
  </headerFooter>
  <ignoredErrors>
    <ignoredError sqref="R246:S246 R11:S11" formulaRange="1"/>
  </ignoredErrors>
  <extLst>
    <ext xmlns:x14="http://schemas.microsoft.com/office/spreadsheetml/2009/9/main" uri="{78C0D931-6437-407d-A8EE-F0AAD7539E65}">
      <x14:conditionalFormattings>
        <x14:conditionalFormatting xmlns:xm="http://schemas.microsoft.com/office/excel/2006/main">
          <x14:cfRule type="cellIs" priority="2" operator="equal" id="{2ABB9A3D-914D-43F1-B836-9AA89950AB06}">
            <xm:f>'Maturity Levels'!$B$7</xm:f>
            <x14:dxf>
              <font>
                <b/>
                <i val="0"/>
              </font>
              <fill>
                <patternFill>
                  <bgColor theme="9"/>
                </patternFill>
              </fill>
            </x14:dxf>
          </x14:cfRule>
          <x14:cfRule type="cellIs" priority="3" operator="equal" id="{7827D7D6-D697-48DF-8453-0F89E8D4B16A}">
            <xm:f>'Maturity Levels'!$B$6</xm:f>
            <x14:dxf>
              <font>
                <b/>
                <i val="0"/>
              </font>
              <fill>
                <patternFill>
                  <bgColor theme="9" tint="0.39994506668294322"/>
                </patternFill>
              </fill>
            </x14:dxf>
          </x14:cfRule>
          <x14:cfRule type="cellIs" priority="4" operator="equal" id="{646D82AA-A312-49F0-985B-E50BC32D962E}">
            <xm:f>'Maturity Levels'!$B$5</xm:f>
            <x14:dxf>
              <font>
                <b/>
                <i val="0"/>
              </font>
              <fill>
                <patternFill>
                  <bgColor rgb="FFFFFF00"/>
                </patternFill>
              </fill>
            </x14:dxf>
          </x14:cfRule>
          <x14:cfRule type="cellIs" priority="5" operator="equal" id="{2738F372-72EE-4F52-A9A0-2D7E05FEC04E}">
            <xm:f>'Maturity Levels'!$B$4</xm:f>
            <x14:dxf>
              <font>
                <b/>
                <i val="0"/>
              </font>
              <fill>
                <patternFill>
                  <bgColor rgb="FFFFC000"/>
                </patternFill>
              </fill>
            </x14:dxf>
          </x14:cfRule>
          <x14:cfRule type="cellIs" priority="6" operator="equal" id="{2B711EE0-C0E5-4430-9E3F-3ACF2F9D36ED}">
            <xm:f>'Maturity Levels'!$B$3</xm:f>
            <x14:dxf>
              <font>
                <b/>
                <i val="0"/>
                <color theme="0"/>
              </font>
              <fill>
                <patternFill>
                  <bgColor rgb="FFFF0000"/>
                </patternFill>
              </fill>
            </x14:dxf>
          </x14:cfRule>
          <xm:sqref>N3:O263</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994C0E1-2621-4EA2-9C37-18D86C30F0B0}">
          <x14:formula1>
            <xm:f>'Maturity Levels'!$B$3:$B$7</xm:f>
          </x14:formula1>
          <xm:sqref>N3:O263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82305F-7A8D-4471-BC7C-82F9EAD6B497}">
  <dimension ref="A1:I10"/>
  <sheetViews>
    <sheetView zoomScale="66" zoomScaleNormal="80" workbookViewId="0">
      <selection activeCell="C4" sqref="C4"/>
    </sheetView>
  </sheetViews>
  <sheetFormatPr defaultRowHeight="14.4" x14ac:dyDescent="0.3"/>
  <cols>
    <col min="1" max="1" width="20.21875" style="315" customWidth="1"/>
    <col min="2" max="2" width="67.21875" customWidth="1"/>
    <col min="3" max="3" width="65.44140625" customWidth="1"/>
    <col min="4" max="4" width="22.77734375" customWidth="1"/>
    <col min="5" max="5" width="18.5546875" customWidth="1"/>
    <col min="6" max="6" width="8.77734375" style="379"/>
    <col min="7" max="7" width="19.88671875" customWidth="1"/>
    <col min="8" max="8" width="50.77734375" customWidth="1"/>
    <col min="9" max="9" width="30.33203125" customWidth="1"/>
  </cols>
  <sheetData>
    <row r="1" spans="1:9" x14ac:dyDescent="0.3">
      <c r="A1" s="381"/>
      <c r="B1" s="381"/>
      <c r="C1" s="381"/>
      <c r="D1" s="381"/>
      <c r="E1" s="381"/>
      <c r="G1" s="315"/>
    </row>
    <row r="2" spans="1:9" x14ac:dyDescent="0.3">
      <c r="A2" s="380" t="s">
        <v>885</v>
      </c>
      <c r="B2" s="380"/>
      <c r="C2" s="380"/>
      <c r="D2" s="380"/>
      <c r="E2" s="380"/>
      <c r="G2" s="380" t="s">
        <v>886</v>
      </c>
      <c r="H2" s="380"/>
      <c r="I2" s="380"/>
    </row>
    <row r="3" spans="1:9" x14ac:dyDescent="0.3">
      <c r="A3" s="316" t="s">
        <v>871</v>
      </c>
      <c r="B3" s="316" t="s">
        <v>888</v>
      </c>
      <c r="C3" s="316" t="s">
        <v>893</v>
      </c>
      <c r="D3" s="316" t="s">
        <v>878</v>
      </c>
      <c r="E3" s="316" t="s">
        <v>879</v>
      </c>
      <c r="G3" s="316" t="s">
        <v>880</v>
      </c>
      <c r="H3" s="316" t="s">
        <v>877</v>
      </c>
      <c r="I3" s="316" t="s">
        <v>881</v>
      </c>
    </row>
    <row r="4" spans="1:9" ht="201.6" x14ac:dyDescent="0.3">
      <c r="A4" s="317" t="s">
        <v>887</v>
      </c>
      <c r="B4" s="279" t="s">
        <v>901</v>
      </c>
      <c r="C4" s="322" t="s">
        <v>907</v>
      </c>
      <c r="D4" s="323" t="s">
        <v>889</v>
      </c>
      <c r="E4" s="323" t="s">
        <v>889</v>
      </c>
      <c r="G4" s="1">
        <v>1</v>
      </c>
      <c r="H4" s="324" t="s">
        <v>890</v>
      </c>
      <c r="I4" s="275"/>
    </row>
    <row r="5" spans="1:9" ht="374.4" x14ac:dyDescent="0.3">
      <c r="A5" s="318" t="s">
        <v>872</v>
      </c>
      <c r="B5" s="322" t="s">
        <v>903</v>
      </c>
      <c r="C5" s="279" t="s">
        <v>902</v>
      </c>
      <c r="D5" s="323" t="s">
        <v>889</v>
      </c>
      <c r="E5" s="323" t="s">
        <v>889</v>
      </c>
      <c r="G5" s="1">
        <v>2</v>
      </c>
      <c r="H5" s="325" t="s">
        <v>891</v>
      </c>
      <c r="I5" s="275"/>
    </row>
    <row r="6" spans="1:9" ht="273.60000000000002" x14ac:dyDescent="0.3">
      <c r="A6" s="318" t="s">
        <v>873</v>
      </c>
      <c r="B6" s="322" t="s">
        <v>905</v>
      </c>
      <c r="C6" s="279" t="s">
        <v>904</v>
      </c>
      <c r="D6" s="323" t="s">
        <v>889</v>
      </c>
      <c r="E6" s="323" t="s">
        <v>889</v>
      </c>
      <c r="G6" s="1">
        <v>3</v>
      </c>
      <c r="H6" s="326" t="s">
        <v>892</v>
      </c>
      <c r="I6" s="275"/>
    </row>
    <row r="7" spans="1:9" ht="409.6" x14ac:dyDescent="0.3">
      <c r="A7" s="319" t="s">
        <v>874</v>
      </c>
      <c r="B7" s="279" t="s">
        <v>897</v>
      </c>
      <c r="C7" s="279" t="s">
        <v>906</v>
      </c>
      <c r="D7" s="323" t="s">
        <v>889</v>
      </c>
      <c r="E7" s="323" t="s">
        <v>889</v>
      </c>
    </row>
    <row r="8" spans="1:9" ht="172.8" x14ac:dyDescent="0.3">
      <c r="A8" s="320" t="s">
        <v>875</v>
      </c>
      <c r="B8" s="279" t="s">
        <v>882</v>
      </c>
      <c r="C8" s="279" t="s">
        <v>898</v>
      </c>
      <c r="D8" s="323" t="s">
        <v>889</v>
      </c>
      <c r="E8" s="323" t="s">
        <v>889</v>
      </c>
    </row>
    <row r="9" spans="1:9" ht="316.8" x14ac:dyDescent="0.3">
      <c r="A9" s="318" t="s">
        <v>876</v>
      </c>
      <c r="B9" s="322" t="s">
        <v>899</v>
      </c>
      <c r="C9" s="279" t="s">
        <v>900</v>
      </c>
      <c r="D9" s="323" t="s">
        <v>889</v>
      </c>
      <c r="E9" s="323" t="s">
        <v>889</v>
      </c>
    </row>
    <row r="10" spans="1:9" ht="244.8" x14ac:dyDescent="0.3">
      <c r="A10" s="321" t="s">
        <v>864</v>
      </c>
      <c r="B10" s="279" t="s">
        <v>884</v>
      </c>
      <c r="C10" s="279" t="s">
        <v>883</v>
      </c>
      <c r="D10" s="323" t="s">
        <v>889</v>
      </c>
      <c r="E10" s="323" t="s">
        <v>889</v>
      </c>
    </row>
  </sheetData>
  <mergeCells count="4">
    <mergeCell ref="F1:F1048576"/>
    <mergeCell ref="G2:I2"/>
    <mergeCell ref="A2:E2"/>
    <mergeCell ref="A1:E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C0E870-D21D-4518-A094-AE0FE7E65B58}">
  <dimension ref="A1:D3"/>
  <sheetViews>
    <sheetView workbookViewId="0">
      <selection activeCell="C3" sqref="C3"/>
    </sheetView>
  </sheetViews>
  <sheetFormatPr defaultRowHeight="14.4" x14ac:dyDescent="0.3"/>
  <cols>
    <col min="1" max="1" width="32.21875" style="275" customWidth="1"/>
    <col min="2" max="2" width="97.6640625" style="275" customWidth="1"/>
    <col min="3" max="3" width="37.44140625" customWidth="1"/>
    <col min="4" max="4" width="90.6640625" customWidth="1"/>
  </cols>
  <sheetData>
    <row r="1" spans="1:4" ht="72.45" customHeight="1" x14ac:dyDescent="0.3">
      <c r="D1" s="277" t="s">
        <v>869</v>
      </c>
    </row>
    <row r="2" spans="1:4" x14ac:dyDescent="0.3">
      <c r="A2" s="276" t="s">
        <v>861</v>
      </c>
      <c r="B2" s="276" t="s">
        <v>862</v>
      </c>
      <c r="C2" s="280" t="s">
        <v>865</v>
      </c>
      <c r="D2" t="s">
        <v>863</v>
      </c>
    </row>
    <row r="3" spans="1:4" ht="230.4" x14ac:dyDescent="0.3">
      <c r="A3" s="281" t="s">
        <v>867</v>
      </c>
      <c r="B3" s="282" t="s">
        <v>868</v>
      </c>
      <c r="C3" s="281" t="s">
        <v>866</v>
      </c>
      <c r="D3" s="278"/>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CBFD4-8CBA-40A5-92C2-A618A56C4C77}">
  <dimension ref="A1:XFC263"/>
  <sheetViews>
    <sheetView topLeftCell="A15" zoomScale="40" zoomScaleNormal="40" workbookViewId="0">
      <selection activeCell="G2" sqref="G2"/>
    </sheetView>
  </sheetViews>
  <sheetFormatPr defaultRowHeight="15.6" x14ac:dyDescent="0.3"/>
  <cols>
    <col min="1" max="1" width="31.5546875" style="31" bestFit="1" customWidth="1"/>
    <col min="2" max="2" width="41.44140625" style="33" customWidth="1"/>
    <col min="3" max="3" width="50.5546875" style="33" hidden="1" customWidth="1"/>
    <col min="4" max="4" width="0" style="33" hidden="1" customWidth="1"/>
    <col min="5" max="5" width="0" style="31" hidden="1" customWidth="1"/>
    <col min="6" max="6" width="101" style="32" customWidth="1"/>
    <col min="7" max="7" width="123.44140625" style="32" customWidth="1"/>
    <col min="8" max="10" width="0" style="31" hidden="1" customWidth="1"/>
    <col min="11" max="12" width="0" style="30" hidden="1" customWidth="1"/>
    <col min="13" max="13" width="42.5546875" style="31" customWidth="1"/>
    <col min="14" max="14" width="53.109375" style="31" customWidth="1"/>
    <col min="15" max="16" width="18.5546875" style="30" hidden="1" customWidth="1"/>
    <col min="17" max="17" width="36.44140625" style="31" hidden="1" customWidth="1"/>
    <col min="18" max="18" width="36.5546875" style="31" hidden="1" customWidth="1"/>
    <col min="19" max="19" width="33.44140625" style="31" hidden="1" customWidth="1"/>
    <col min="20" max="20" width="81" style="31" hidden="1" customWidth="1"/>
    <col min="21" max="21" width="39.44140625" style="30" hidden="1" customWidth="1"/>
    <col min="22" max="22" width="55.21875" style="30" hidden="1" customWidth="1"/>
    <col min="23" max="23" width="42.21875" style="30" customWidth="1"/>
    <col min="24" max="16383" width="8.77734375" style="30"/>
  </cols>
  <sheetData>
    <row r="1" spans="1:23" ht="253.95" customHeight="1" thickBot="1" x14ac:dyDescent="0.35">
      <c r="A1" s="407" t="s">
        <v>870</v>
      </c>
      <c r="B1" s="408"/>
      <c r="C1" s="408"/>
      <c r="D1" s="408"/>
      <c r="E1" s="408"/>
      <c r="F1" s="408"/>
      <c r="G1" s="408"/>
    </row>
    <row r="2" spans="1:23" ht="147.6" thickBot="1" x14ac:dyDescent="0.35">
      <c r="A2" s="168" t="s">
        <v>0</v>
      </c>
      <c r="B2" s="169" t="s">
        <v>1</v>
      </c>
      <c r="C2" s="170" t="s">
        <v>2</v>
      </c>
      <c r="D2" s="169" t="s">
        <v>645</v>
      </c>
      <c r="E2" s="171" t="s">
        <v>3</v>
      </c>
      <c r="F2" s="172" t="s">
        <v>4</v>
      </c>
      <c r="G2" s="173" t="s">
        <v>5</v>
      </c>
      <c r="H2" s="174" t="s">
        <v>6</v>
      </c>
      <c r="I2" s="175" t="s">
        <v>7</v>
      </c>
      <c r="J2" s="176" t="s">
        <v>8</v>
      </c>
      <c r="K2" s="177" t="s">
        <v>9</v>
      </c>
      <c r="L2" s="178" t="s">
        <v>10</v>
      </c>
      <c r="M2" s="179" t="s">
        <v>11</v>
      </c>
      <c r="N2" s="180" t="s">
        <v>12</v>
      </c>
      <c r="O2" s="181" t="s">
        <v>13</v>
      </c>
      <c r="P2" s="182" t="s">
        <v>13</v>
      </c>
      <c r="Q2" s="183" t="s">
        <v>14</v>
      </c>
      <c r="R2" s="183" t="s">
        <v>15</v>
      </c>
      <c r="S2" s="183" t="s">
        <v>16</v>
      </c>
      <c r="T2" s="184" t="s">
        <v>17</v>
      </c>
      <c r="U2" s="185" t="s">
        <v>18</v>
      </c>
      <c r="V2" s="184" t="s">
        <v>19</v>
      </c>
      <c r="W2" s="186" t="s">
        <v>20</v>
      </c>
    </row>
    <row r="3" spans="1:23" ht="409.6" x14ac:dyDescent="0.3">
      <c r="A3" s="432" t="s">
        <v>492</v>
      </c>
      <c r="B3" s="394" t="s">
        <v>487</v>
      </c>
      <c r="C3" s="404" t="s">
        <v>21</v>
      </c>
      <c r="D3" s="187" t="s">
        <v>648</v>
      </c>
      <c r="E3" s="188"/>
      <c r="F3" s="189" t="s">
        <v>22</v>
      </c>
      <c r="G3" s="190" t="s">
        <v>537</v>
      </c>
      <c r="H3" s="191"/>
      <c r="I3" s="192" t="s">
        <v>23</v>
      </c>
      <c r="J3" s="193"/>
      <c r="K3" s="194"/>
      <c r="L3" s="195"/>
      <c r="M3" s="191" t="s">
        <v>25</v>
      </c>
      <c r="N3" s="196" t="s">
        <v>30</v>
      </c>
      <c r="O3" s="197">
        <f>_xlfn.IFNA(VLOOKUP(M3,'Maturity Levels'!A:B,2,0),0)</f>
        <v>0</v>
      </c>
      <c r="P3" s="197">
        <f>_xlfn.IFNA(VLOOKUP(N3,'Maturity Levels'!A:B,2,0),0)</f>
        <v>0</v>
      </c>
      <c r="Q3" s="383">
        <f>AVERAGE(O3:O4)</f>
        <v>0</v>
      </c>
      <c r="R3" s="383">
        <f>AVERAGE(P3:P4)</f>
        <v>0</v>
      </c>
      <c r="S3" s="383">
        <f>AVERAGE(Q3:Q13)</f>
        <v>0</v>
      </c>
      <c r="T3" s="386">
        <f>AVERAGE(R3:R13)</f>
        <v>0</v>
      </c>
      <c r="U3" s="198"/>
      <c r="V3" s="195"/>
      <c r="W3" s="199" t="s">
        <v>775</v>
      </c>
    </row>
    <row r="4" spans="1:23" ht="62.4" x14ac:dyDescent="0.3">
      <c r="A4" s="433"/>
      <c r="B4" s="394"/>
      <c r="C4" s="404"/>
      <c r="D4" s="200"/>
      <c r="E4" s="188"/>
      <c r="F4" s="201" t="s">
        <v>525</v>
      </c>
      <c r="G4" s="202" t="s">
        <v>26</v>
      </c>
      <c r="H4" s="161"/>
      <c r="I4" s="203" t="s">
        <v>23</v>
      </c>
      <c r="J4" s="204"/>
      <c r="K4" s="197"/>
      <c r="L4" s="205"/>
      <c r="M4" s="161" t="s">
        <v>35</v>
      </c>
      <c r="N4" s="163" t="s">
        <v>35</v>
      </c>
      <c r="O4" s="197">
        <f>_xlfn.IFNA(VLOOKUP(M4,'Maturity Levels'!A:B,2,0),0)</f>
        <v>0</v>
      </c>
      <c r="P4" s="197">
        <f>_xlfn.IFNA(VLOOKUP(N4,'Maturity Levels'!A:B,2,0),0)</f>
        <v>0</v>
      </c>
      <c r="Q4" s="397"/>
      <c r="R4" s="397"/>
      <c r="S4" s="383"/>
      <c r="T4" s="386"/>
      <c r="U4" s="206"/>
      <c r="V4" s="205"/>
      <c r="W4" s="199" t="s">
        <v>776</v>
      </c>
    </row>
    <row r="5" spans="1:23" s="296" customFormat="1" ht="409.6" x14ac:dyDescent="0.3">
      <c r="A5" s="433"/>
      <c r="B5" s="394"/>
      <c r="C5" s="283" t="s">
        <v>27</v>
      </c>
      <c r="D5" s="284" t="s">
        <v>647</v>
      </c>
      <c r="E5" s="285"/>
      <c r="F5" s="286" t="s">
        <v>842</v>
      </c>
      <c r="G5" s="287" t="s">
        <v>29</v>
      </c>
      <c r="H5" s="288"/>
      <c r="I5" s="289"/>
      <c r="J5" s="290" t="s">
        <v>23</v>
      </c>
      <c r="K5" s="291"/>
      <c r="L5" s="292"/>
      <c r="M5" s="288" t="s">
        <v>30</v>
      </c>
      <c r="N5" s="293" t="s">
        <v>30</v>
      </c>
      <c r="O5" s="291">
        <f>_xlfn.IFNA(VLOOKUP(M5,'Maturity Levels'!A:B,2,0),0)</f>
        <v>0</v>
      </c>
      <c r="P5" s="291">
        <f>_xlfn.IFNA(VLOOKUP(N5,'Maturity Levels'!A:B,2,0),0)</f>
        <v>0</v>
      </c>
      <c r="Q5" s="291">
        <f>AVERAGE(O5)</f>
        <v>0</v>
      </c>
      <c r="R5" s="291">
        <f>AVERAGE(P5)</f>
        <v>0</v>
      </c>
      <c r="S5" s="383"/>
      <c r="T5" s="386"/>
      <c r="U5" s="294"/>
      <c r="V5" s="292"/>
      <c r="W5" s="295" t="s">
        <v>777</v>
      </c>
    </row>
    <row r="6" spans="1:23" ht="409.6" x14ac:dyDescent="0.3">
      <c r="A6" s="433"/>
      <c r="B6" s="394"/>
      <c r="C6" s="388" t="s">
        <v>482</v>
      </c>
      <c r="D6" s="208" t="s">
        <v>649</v>
      </c>
      <c r="E6" s="188"/>
      <c r="F6" s="202" t="s">
        <v>31</v>
      </c>
      <c r="G6" s="213" t="s">
        <v>32</v>
      </c>
      <c r="H6" s="214" t="s">
        <v>23</v>
      </c>
      <c r="I6" s="215"/>
      <c r="J6" s="216"/>
      <c r="K6" s="197"/>
      <c r="L6" s="205"/>
      <c r="M6" s="214" t="s">
        <v>30</v>
      </c>
      <c r="N6" s="217" t="s">
        <v>30</v>
      </c>
      <c r="O6" s="197">
        <f>_xlfn.IFNA(VLOOKUP(M6,'Maturity Levels'!A:B,2,0),0)</f>
        <v>0</v>
      </c>
      <c r="P6" s="197">
        <f>_xlfn.IFNA(VLOOKUP(N6,'Maturity Levels'!A:B,2,0),0)</f>
        <v>0</v>
      </c>
      <c r="Q6" s="382">
        <f>AVERAGE(O6:O7)</f>
        <v>0</v>
      </c>
      <c r="R6" s="382">
        <f>AVERAGE(P6:P7)</f>
        <v>0</v>
      </c>
      <c r="S6" s="383"/>
      <c r="T6" s="386"/>
      <c r="U6" s="206"/>
      <c r="V6" s="205"/>
      <c r="W6" s="199" t="s">
        <v>778</v>
      </c>
    </row>
    <row r="7" spans="1:23" s="296" customFormat="1" ht="78" x14ac:dyDescent="0.3">
      <c r="A7" s="433"/>
      <c r="B7" s="394"/>
      <c r="C7" s="396"/>
      <c r="D7" s="284"/>
      <c r="E7" s="297"/>
      <c r="F7" s="286" t="s">
        <v>33</v>
      </c>
      <c r="G7" s="286" t="s">
        <v>841</v>
      </c>
      <c r="H7" s="298"/>
      <c r="I7" s="299" t="s">
        <v>23</v>
      </c>
      <c r="J7" s="300"/>
      <c r="K7" s="291"/>
      <c r="L7" s="292"/>
      <c r="M7" s="301" t="s">
        <v>30</v>
      </c>
      <c r="N7" s="302" t="s">
        <v>30</v>
      </c>
      <c r="O7" s="291">
        <f>_xlfn.IFNA(VLOOKUP(M7,'Maturity Levels'!A:B,2,0),0)</f>
        <v>0</v>
      </c>
      <c r="P7" s="291">
        <f>_xlfn.IFNA(VLOOKUP(N7,'Maturity Levels'!A:B,2,0),0)</f>
        <v>0</v>
      </c>
      <c r="Q7" s="397"/>
      <c r="R7" s="397"/>
      <c r="S7" s="383"/>
      <c r="T7" s="386"/>
      <c r="U7" s="294"/>
      <c r="V7" s="292"/>
      <c r="W7" s="295" t="s">
        <v>778</v>
      </c>
    </row>
    <row r="8" spans="1:23" s="314" customFormat="1" ht="409.6" x14ac:dyDescent="0.3">
      <c r="A8" s="433"/>
      <c r="B8" s="394"/>
      <c r="C8" s="388" t="s">
        <v>483</v>
      </c>
      <c r="D8" s="303" t="s">
        <v>646</v>
      </c>
      <c r="E8" s="304"/>
      <c r="F8" s="305" t="s">
        <v>839</v>
      </c>
      <c r="G8" s="305" t="s">
        <v>840</v>
      </c>
      <c r="H8" s="306"/>
      <c r="I8" s="307" t="s">
        <v>23</v>
      </c>
      <c r="J8" s="308"/>
      <c r="K8" s="309"/>
      <c r="L8" s="310"/>
      <c r="M8" s="306" t="s">
        <v>25</v>
      </c>
      <c r="N8" s="311" t="s">
        <v>25</v>
      </c>
      <c r="O8" s="309">
        <f>_xlfn.IFNA(VLOOKUP(M8,'Maturity Levels'!A:B,2,0),0)</f>
        <v>0</v>
      </c>
      <c r="P8" s="309">
        <f>_xlfn.IFNA(VLOOKUP(N8,'Maturity Levels'!A:B,2,0),0)</f>
        <v>0</v>
      </c>
      <c r="Q8" s="382">
        <f>AVERAGE(O8:O10)</f>
        <v>0</v>
      </c>
      <c r="R8" s="382">
        <f>AVERAGE(P8:P10)</f>
        <v>0</v>
      </c>
      <c r="S8" s="383"/>
      <c r="T8" s="386"/>
      <c r="U8" s="312"/>
      <c r="V8" s="310"/>
      <c r="W8" s="313"/>
    </row>
    <row r="9" spans="1:23" ht="78" x14ac:dyDescent="0.3">
      <c r="A9" s="433"/>
      <c r="B9" s="394"/>
      <c r="C9" s="389"/>
      <c r="D9" s="208"/>
      <c r="E9" s="188"/>
      <c r="F9" s="202" t="s">
        <v>36</v>
      </c>
      <c r="G9" s="202" t="s">
        <v>637</v>
      </c>
      <c r="H9" s="161"/>
      <c r="I9" s="203"/>
      <c r="J9" s="212" t="s">
        <v>23</v>
      </c>
      <c r="K9" s="197"/>
      <c r="L9" s="205"/>
      <c r="M9" s="166" t="s">
        <v>25</v>
      </c>
      <c r="N9" s="167" t="s">
        <v>24</v>
      </c>
      <c r="O9" s="197">
        <f>_xlfn.IFNA(VLOOKUP(M9,'Maturity Levels'!A:B,2,0),0)</f>
        <v>0</v>
      </c>
      <c r="P9" s="197">
        <f>_xlfn.IFNA(VLOOKUP(N9,'Maturity Levels'!A:B,2,0),0)</f>
        <v>0</v>
      </c>
      <c r="Q9" s="383"/>
      <c r="R9" s="383"/>
      <c r="S9" s="383"/>
      <c r="T9" s="386"/>
      <c r="U9" s="206"/>
      <c r="V9" s="205"/>
      <c r="W9" s="218"/>
    </row>
    <row r="10" spans="1:23" ht="46.8" x14ac:dyDescent="0.3">
      <c r="A10" s="433"/>
      <c r="B10" s="394"/>
      <c r="C10" s="396"/>
      <c r="D10" s="208"/>
      <c r="E10" s="188"/>
      <c r="F10" s="202" t="s">
        <v>837</v>
      </c>
      <c r="G10" s="202" t="s">
        <v>838</v>
      </c>
      <c r="H10" s="161"/>
      <c r="I10" s="203"/>
      <c r="J10" s="212" t="s">
        <v>23</v>
      </c>
      <c r="K10" s="197"/>
      <c r="L10" s="205"/>
      <c r="M10" s="166" t="s">
        <v>30</v>
      </c>
      <c r="N10" s="167" t="s">
        <v>37</v>
      </c>
      <c r="O10" s="197">
        <f>_xlfn.IFNA(VLOOKUP(M10,'Maturity Levels'!A:B,2,0),0)</f>
        <v>0</v>
      </c>
      <c r="P10" s="197">
        <f>_xlfn.IFNA(VLOOKUP(N10,'Maturity Levels'!A:B,2,0),0)</f>
        <v>0</v>
      </c>
      <c r="Q10" s="397"/>
      <c r="R10" s="397"/>
      <c r="S10" s="383"/>
      <c r="T10" s="386"/>
      <c r="U10" s="206"/>
      <c r="V10" s="205"/>
      <c r="W10" s="218"/>
    </row>
    <row r="11" spans="1:23" ht="46.8" x14ac:dyDescent="0.3">
      <c r="A11" s="433"/>
      <c r="B11" s="394"/>
      <c r="C11" s="388" t="s">
        <v>502</v>
      </c>
      <c r="D11" s="208"/>
      <c r="E11" s="188"/>
      <c r="F11" s="210" t="s">
        <v>836</v>
      </c>
      <c r="G11" s="210" t="s">
        <v>40</v>
      </c>
      <c r="H11" s="166"/>
      <c r="I11" s="203" t="s">
        <v>23</v>
      </c>
      <c r="J11" s="212"/>
      <c r="K11" s="197"/>
      <c r="L11" s="205"/>
      <c r="M11" s="166" t="s">
        <v>25</v>
      </c>
      <c r="N11" s="167" t="s">
        <v>30</v>
      </c>
      <c r="O11" s="197">
        <f>_xlfn.IFNA(VLOOKUP(M11,'Maturity Levels'!A:B,2,0),0)</f>
        <v>0</v>
      </c>
      <c r="P11" s="197">
        <f>_xlfn.IFNA(VLOOKUP(N11,'Maturity Levels'!A:B,2,0),0)</f>
        <v>0</v>
      </c>
      <c r="Q11" s="382">
        <f>AVERAGE(O11:O13)</f>
        <v>0</v>
      </c>
      <c r="R11" s="382">
        <f>AVERAGE(P11:P13)</f>
        <v>0</v>
      </c>
      <c r="S11" s="383"/>
      <c r="T11" s="386"/>
      <c r="U11" s="206"/>
      <c r="V11" s="205"/>
      <c r="W11" s="160"/>
    </row>
    <row r="12" spans="1:23" ht="62.4" x14ac:dyDescent="0.3">
      <c r="A12" s="433"/>
      <c r="B12" s="394"/>
      <c r="C12" s="389"/>
      <c r="D12" s="208"/>
      <c r="E12" s="188"/>
      <c r="F12" s="202" t="s">
        <v>41</v>
      </c>
      <c r="G12" s="202" t="s">
        <v>835</v>
      </c>
      <c r="H12" s="161"/>
      <c r="I12" s="203" t="s">
        <v>23</v>
      </c>
      <c r="J12" s="204"/>
      <c r="K12" s="197"/>
      <c r="L12" s="205"/>
      <c r="M12" s="161" t="s">
        <v>25</v>
      </c>
      <c r="N12" s="163" t="s">
        <v>30</v>
      </c>
      <c r="O12" s="197">
        <f>_xlfn.IFNA(VLOOKUP(M12,'Maturity Levels'!A:B,2,0),0)</f>
        <v>0</v>
      </c>
      <c r="P12" s="197">
        <f>_xlfn.IFNA(VLOOKUP(N12,'Maturity Levels'!A:B,2,0),0)</f>
        <v>0</v>
      </c>
      <c r="Q12" s="383"/>
      <c r="R12" s="383"/>
      <c r="S12" s="383"/>
      <c r="T12" s="386"/>
      <c r="U12" s="206"/>
      <c r="V12" s="205"/>
      <c r="W12" s="218"/>
    </row>
    <row r="13" spans="1:23" ht="409.6" x14ac:dyDescent="0.3">
      <c r="A13" s="433"/>
      <c r="B13" s="395"/>
      <c r="C13" s="396"/>
      <c r="D13" s="208" t="s">
        <v>651</v>
      </c>
      <c r="E13" s="188"/>
      <c r="F13" s="202" t="s">
        <v>834</v>
      </c>
      <c r="G13" s="202" t="s">
        <v>32</v>
      </c>
      <c r="H13" s="161"/>
      <c r="I13" s="203"/>
      <c r="J13" s="212" t="s">
        <v>23</v>
      </c>
      <c r="K13" s="197"/>
      <c r="L13" s="205"/>
      <c r="M13" s="166" t="s">
        <v>25</v>
      </c>
      <c r="N13" s="167" t="s">
        <v>30</v>
      </c>
      <c r="O13" s="197">
        <f>_xlfn.IFNA(VLOOKUP(M13,'Maturity Levels'!A:B,2,0),0)</f>
        <v>0</v>
      </c>
      <c r="P13" s="197">
        <f>_xlfn.IFNA(VLOOKUP(N13,'Maturity Levels'!A:B,2,0),0)</f>
        <v>0</v>
      </c>
      <c r="Q13" s="397"/>
      <c r="R13" s="397"/>
      <c r="S13" s="397"/>
      <c r="T13" s="398"/>
      <c r="U13" s="206"/>
      <c r="V13" s="205"/>
      <c r="W13" s="218"/>
    </row>
    <row r="14" spans="1:23" ht="409.6" x14ac:dyDescent="0.3">
      <c r="A14" s="433"/>
      <c r="B14" s="345" t="s">
        <v>488</v>
      </c>
      <c r="C14" s="207" t="s">
        <v>503</v>
      </c>
      <c r="D14" s="208" t="s">
        <v>650</v>
      </c>
      <c r="E14" s="188"/>
      <c r="F14" s="202" t="s">
        <v>526</v>
      </c>
      <c r="G14" s="202" t="s">
        <v>576</v>
      </c>
      <c r="H14" s="219"/>
      <c r="I14" s="203" t="s">
        <v>23</v>
      </c>
      <c r="J14" s="220"/>
      <c r="K14" s="197"/>
      <c r="L14" s="205"/>
      <c r="M14" s="219" t="s">
        <v>25</v>
      </c>
      <c r="N14" s="221" t="s">
        <v>25</v>
      </c>
      <c r="O14" s="197">
        <f>_xlfn.IFNA(VLOOKUP(M14,'Maturity Levels'!A:B,2,0),0)</f>
        <v>0</v>
      </c>
      <c r="P14" s="197">
        <f>_xlfn.IFNA(VLOOKUP(N14,'Maturity Levels'!A:B,2,0),0)</f>
        <v>0</v>
      </c>
      <c r="Q14" s="197">
        <f t="shared" ref="Q14:R16" si="0">O14</f>
        <v>0</v>
      </c>
      <c r="R14" s="197">
        <f t="shared" si="0"/>
        <v>0</v>
      </c>
      <c r="S14" s="382">
        <f>AVERAGE(Q14:Q22)</f>
        <v>0</v>
      </c>
      <c r="T14" s="385">
        <f>AVERAGE(R14:R22)</f>
        <v>0</v>
      </c>
      <c r="U14" s="206"/>
      <c r="V14" s="205"/>
      <c r="W14" s="218"/>
    </row>
    <row r="15" spans="1:23" ht="409.6" x14ac:dyDescent="0.3">
      <c r="A15" s="433"/>
      <c r="B15" s="394"/>
      <c r="C15" s="207" t="s">
        <v>504</v>
      </c>
      <c r="D15" s="208" t="s">
        <v>652</v>
      </c>
      <c r="E15" s="188"/>
      <c r="F15" s="202" t="s">
        <v>43</v>
      </c>
      <c r="G15" s="210" t="s">
        <v>32</v>
      </c>
      <c r="H15" s="219"/>
      <c r="I15" s="203" t="s">
        <v>23</v>
      </c>
      <c r="J15" s="220"/>
      <c r="K15" s="197"/>
      <c r="L15" s="205"/>
      <c r="M15" s="219" t="s">
        <v>25</v>
      </c>
      <c r="N15" s="221" t="s">
        <v>25</v>
      </c>
      <c r="O15" s="197">
        <f>_xlfn.IFNA(VLOOKUP(N15,'Maturity Levels'!A:B,2,0),0)</f>
        <v>0</v>
      </c>
      <c r="P15" s="197">
        <f>_xlfn.IFNA(VLOOKUP(N15,'Maturity Levels'!A:B,2,0),0)</f>
        <v>0</v>
      </c>
      <c r="Q15" s="197">
        <f t="shared" si="0"/>
        <v>0</v>
      </c>
      <c r="R15" s="197">
        <f t="shared" si="0"/>
        <v>0</v>
      </c>
      <c r="S15" s="383"/>
      <c r="T15" s="386"/>
      <c r="U15" s="206"/>
      <c r="V15" s="205"/>
      <c r="W15" s="218"/>
    </row>
    <row r="16" spans="1:23" ht="409.6" x14ac:dyDescent="0.3">
      <c r="A16" s="433"/>
      <c r="B16" s="394"/>
      <c r="C16" s="222" t="s">
        <v>505</v>
      </c>
      <c r="D16" s="208" t="s">
        <v>653</v>
      </c>
      <c r="E16" s="223"/>
      <c r="F16" s="210" t="s">
        <v>571</v>
      </c>
      <c r="G16" s="224" t="s">
        <v>32</v>
      </c>
      <c r="H16" s="219"/>
      <c r="I16" s="225"/>
      <c r="J16" s="212" t="s">
        <v>23</v>
      </c>
      <c r="K16" s="197"/>
      <c r="L16" s="205"/>
      <c r="M16" s="219" t="s">
        <v>25</v>
      </c>
      <c r="N16" s="221" t="s">
        <v>25</v>
      </c>
      <c r="O16" s="197">
        <f>_xlfn.IFNA(VLOOKUP(M16,'Maturity Levels'!A:B,2,0),0)</f>
        <v>0</v>
      </c>
      <c r="P16" s="197">
        <f>_xlfn.IFNA(VLOOKUP(N16,'Maturity Levels'!A:B,2,0),0)</f>
        <v>0</v>
      </c>
      <c r="Q16" s="197">
        <f t="shared" si="0"/>
        <v>0</v>
      </c>
      <c r="R16" s="197">
        <f t="shared" si="0"/>
        <v>0</v>
      </c>
      <c r="S16" s="383"/>
      <c r="T16" s="386"/>
      <c r="U16" s="206"/>
      <c r="V16" s="205"/>
      <c r="W16" s="218"/>
    </row>
    <row r="17" spans="1:23" ht="409.6" x14ac:dyDescent="0.3">
      <c r="A17" s="433"/>
      <c r="B17" s="394"/>
      <c r="C17" s="388" t="s">
        <v>506</v>
      </c>
      <c r="D17" s="208" t="s">
        <v>654</v>
      </c>
      <c r="E17" s="188"/>
      <c r="F17" s="202" t="s">
        <v>44</v>
      </c>
      <c r="G17" s="210" t="s">
        <v>642</v>
      </c>
      <c r="H17" s="214" t="s">
        <v>23</v>
      </c>
      <c r="I17" s="211"/>
      <c r="J17" s="212"/>
      <c r="K17" s="197"/>
      <c r="L17" s="205"/>
      <c r="M17" s="219" t="s">
        <v>25</v>
      </c>
      <c r="N17" s="221" t="s">
        <v>25</v>
      </c>
      <c r="O17" s="197">
        <f>_xlfn.IFNA(VLOOKUP(M17,'Maturity Levels'!A:B,2,0),0)</f>
        <v>0</v>
      </c>
      <c r="P17" s="197">
        <f>_xlfn.IFNA(VLOOKUP(N17,'Maturity Levels'!A:B,2,0),0)</f>
        <v>0</v>
      </c>
      <c r="Q17" s="382">
        <f>AVERAGE(O17:O19)</f>
        <v>0</v>
      </c>
      <c r="R17" s="382">
        <f>AVERAGE(P17:P19)</f>
        <v>0</v>
      </c>
      <c r="S17" s="383"/>
      <c r="T17" s="386"/>
      <c r="U17" s="206"/>
      <c r="V17" s="205"/>
      <c r="W17" s="218"/>
    </row>
    <row r="18" spans="1:23" ht="31.2" x14ac:dyDescent="0.3">
      <c r="A18" s="433"/>
      <c r="B18" s="394"/>
      <c r="C18" s="389"/>
      <c r="D18" s="208"/>
      <c r="E18" s="188"/>
      <c r="F18" s="202" t="s">
        <v>45</v>
      </c>
      <c r="G18" s="210" t="s">
        <v>46</v>
      </c>
      <c r="H18" s="166"/>
      <c r="I18" s="203" t="s">
        <v>23</v>
      </c>
      <c r="J18" s="212"/>
      <c r="K18" s="197"/>
      <c r="L18" s="205"/>
      <c r="M18" s="219" t="s">
        <v>25</v>
      </c>
      <c r="N18" s="221" t="s">
        <v>25</v>
      </c>
      <c r="O18" s="197">
        <f>_xlfn.IFNA(VLOOKUP(M18,'Maturity Levels'!A:B,2,0),0)</f>
        <v>0</v>
      </c>
      <c r="P18" s="197">
        <f>_xlfn.IFNA(VLOOKUP(N18,'Maturity Levels'!A:B,2,0),0)</f>
        <v>0</v>
      </c>
      <c r="Q18" s="383"/>
      <c r="R18" s="383"/>
      <c r="S18" s="383"/>
      <c r="T18" s="386"/>
      <c r="U18" s="206"/>
      <c r="V18" s="205"/>
      <c r="W18" s="218"/>
    </row>
    <row r="19" spans="1:23" ht="31.2" x14ac:dyDescent="0.3">
      <c r="A19" s="433"/>
      <c r="B19" s="394"/>
      <c r="C19" s="396"/>
      <c r="D19" s="208"/>
      <c r="E19" s="188"/>
      <c r="F19" s="202" t="s">
        <v>47</v>
      </c>
      <c r="G19" s="202" t="s">
        <v>538</v>
      </c>
      <c r="H19" s="166"/>
      <c r="I19" s="203" t="s">
        <v>23</v>
      </c>
      <c r="J19" s="212"/>
      <c r="K19" s="197"/>
      <c r="L19" s="205"/>
      <c r="M19" s="219" t="s">
        <v>25</v>
      </c>
      <c r="N19" s="221" t="s">
        <v>25</v>
      </c>
      <c r="O19" s="197">
        <f>_xlfn.IFNA(VLOOKUP(M19,'Maturity Levels'!A:B,2,0),0)</f>
        <v>0</v>
      </c>
      <c r="P19" s="197">
        <f>_xlfn.IFNA(VLOOKUP(N19,'Maturity Levels'!A:B,2,0),0)</f>
        <v>0</v>
      </c>
      <c r="Q19" s="397"/>
      <c r="R19" s="397"/>
      <c r="S19" s="383"/>
      <c r="T19" s="386"/>
      <c r="U19" s="206"/>
      <c r="V19" s="205"/>
      <c r="W19" s="218"/>
    </row>
    <row r="20" spans="1:23" ht="409.6" x14ac:dyDescent="0.3">
      <c r="A20" s="433"/>
      <c r="B20" s="394"/>
      <c r="C20" s="222" t="s">
        <v>507</v>
      </c>
      <c r="D20" s="208" t="s">
        <v>655</v>
      </c>
      <c r="E20" s="223"/>
      <c r="F20" s="202" t="s">
        <v>48</v>
      </c>
      <c r="G20" s="224" t="s">
        <v>32</v>
      </c>
      <c r="H20" s="219"/>
      <c r="I20" s="225"/>
      <c r="J20" s="212" t="s">
        <v>23</v>
      </c>
      <c r="K20" s="197"/>
      <c r="L20" s="205"/>
      <c r="M20" s="219" t="s">
        <v>25</v>
      </c>
      <c r="N20" s="221" t="s">
        <v>25</v>
      </c>
      <c r="O20" s="197">
        <f>_xlfn.IFNA(VLOOKUP(M20,'Maturity Levels'!A:B,2,0),0)</f>
        <v>0</v>
      </c>
      <c r="P20" s="197">
        <f>_xlfn.IFNA(VLOOKUP(N20,'Maturity Levels'!A:B,2,0),0)</f>
        <v>0</v>
      </c>
      <c r="Q20" s="197">
        <f t="shared" ref="Q20:R23" si="1">O20</f>
        <v>0</v>
      </c>
      <c r="R20" s="197">
        <f t="shared" si="1"/>
        <v>0</v>
      </c>
      <c r="S20" s="383"/>
      <c r="T20" s="386"/>
      <c r="U20" s="206"/>
      <c r="V20" s="205"/>
      <c r="W20" s="218"/>
    </row>
    <row r="21" spans="1:23" ht="409.6" x14ac:dyDescent="0.3">
      <c r="A21" s="433"/>
      <c r="B21" s="394"/>
      <c r="C21" s="222" t="s">
        <v>575</v>
      </c>
      <c r="D21" s="208" t="s">
        <v>656</v>
      </c>
      <c r="E21" s="223"/>
      <c r="F21" s="202" t="s">
        <v>574</v>
      </c>
      <c r="G21" s="224" t="s">
        <v>32</v>
      </c>
      <c r="H21" s="219"/>
      <c r="I21" s="225"/>
      <c r="J21" s="212" t="s">
        <v>23</v>
      </c>
      <c r="K21" s="197"/>
      <c r="L21" s="205"/>
      <c r="M21" s="219" t="s">
        <v>25</v>
      </c>
      <c r="N21" s="221" t="s">
        <v>25</v>
      </c>
      <c r="O21" s="197">
        <f>_xlfn.IFNA(VLOOKUP(M21,'Maturity Levels'!A:B,2,0),0)</f>
        <v>0</v>
      </c>
      <c r="P21" s="197">
        <f>_xlfn.IFNA(VLOOKUP(N21,'Maturity Levels'!A:B,2,0),0)</f>
        <v>0</v>
      </c>
      <c r="Q21" s="197">
        <f t="shared" si="1"/>
        <v>0</v>
      </c>
      <c r="R21" s="197">
        <f t="shared" si="1"/>
        <v>0</v>
      </c>
      <c r="S21" s="383"/>
      <c r="T21" s="386"/>
      <c r="U21" s="206"/>
      <c r="V21" s="205"/>
      <c r="W21" s="218"/>
    </row>
    <row r="22" spans="1:23" ht="409.6" x14ac:dyDescent="0.3">
      <c r="A22" s="433"/>
      <c r="B22" s="395"/>
      <c r="C22" s="222" t="s">
        <v>508</v>
      </c>
      <c r="D22" s="208" t="s">
        <v>657</v>
      </c>
      <c r="E22" s="223"/>
      <c r="F22" s="202" t="s">
        <v>49</v>
      </c>
      <c r="G22" s="224" t="s">
        <v>532</v>
      </c>
      <c r="H22" s="219"/>
      <c r="I22" s="225"/>
      <c r="J22" s="212" t="s">
        <v>23</v>
      </c>
      <c r="K22" s="197"/>
      <c r="L22" s="205"/>
      <c r="M22" s="219" t="s">
        <v>25</v>
      </c>
      <c r="N22" s="221" t="s">
        <v>25</v>
      </c>
      <c r="O22" s="197">
        <f>_xlfn.IFNA(VLOOKUP(M22,'Maturity Levels'!A:B,2,0),0)</f>
        <v>0</v>
      </c>
      <c r="P22" s="197">
        <f>_xlfn.IFNA(VLOOKUP(N22,'Maturity Levels'!A:B,2,0),0)</f>
        <v>0</v>
      </c>
      <c r="Q22" s="197">
        <f t="shared" si="1"/>
        <v>0</v>
      </c>
      <c r="R22" s="197">
        <f t="shared" si="1"/>
        <v>0</v>
      </c>
      <c r="S22" s="397"/>
      <c r="T22" s="398"/>
      <c r="U22" s="206"/>
      <c r="V22" s="205"/>
      <c r="W22" s="218"/>
    </row>
    <row r="23" spans="1:23" ht="409.6" x14ac:dyDescent="0.3">
      <c r="A23" s="433"/>
      <c r="B23" s="438" t="s">
        <v>489</v>
      </c>
      <c r="C23" s="222" t="s">
        <v>50</v>
      </c>
      <c r="D23" s="208" t="s">
        <v>658</v>
      </c>
      <c r="E23" s="223"/>
      <c r="F23" s="202" t="s">
        <v>527</v>
      </c>
      <c r="G23" s="224" t="s">
        <v>51</v>
      </c>
      <c r="H23" s="219"/>
      <c r="I23" s="225"/>
      <c r="J23" s="212" t="s">
        <v>23</v>
      </c>
      <c r="K23" s="197"/>
      <c r="L23" s="205"/>
      <c r="M23" s="166" t="s">
        <v>25</v>
      </c>
      <c r="N23" s="167" t="s">
        <v>25</v>
      </c>
      <c r="O23" s="197">
        <f>_xlfn.IFNA(VLOOKUP(M23,'Maturity Levels'!A:B,2,0),0)</f>
        <v>0</v>
      </c>
      <c r="P23" s="197">
        <f>_xlfn.IFNA(VLOOKUP(N23,'Maturity Levels'!A:B,2,0),0)</f>
        <v>0</v>
      </c>
      <c r="Q23" s="197">
        <f t="shared" si="1"/>
        <v>0</v>
      </c>
      <c r="R23" s="197">
        <f t="shared" si="1"/>
        <v>0</v>
      </c>
      <c r="S23" s="382">
        <f>AVERAGE(Q23:Q28)</f>
        <v>0</v>
      </c>
      <c r="T23" s="385">
        <f>AVERAGE(R23:R28)</f>
        <v>0</v>
      </c>
      <c r="U23" s="206"/>
      <c r="V23" s="205"/>
      <c r="W23" s="218"/>
    </row>
    <row r="24" spans="1:23" ht="409.6" x14ac:dyDescent="0.3">
      <c r="A24" s="433"/>
      <c r="B24" s="400"/>
      <c r="C24" s="388" t="s">
        <v>509</v>
      </c>
      <c r="D24" s="208" t="s">
        <v>659</v>
      </c>
      <c r="E24" s="188" t="s">
        <v>23</v>
      </c>
      <c r="F24" s="202" t="s">
        <v>531</v>
      </c>
      <c r="G24" s="210" t="s">
        <v>539</v>
      </c>
      <c r="H24" s="166"/>
      <c r="I24" s="203" t="s">
        <v>23</v>
      </c>
      <c r="J24" s="212"/>
      <c r="K24" s="197"/>
      <c r="L24" s="205"/>
      <c r="M24" s="166" t="s">
        <v>25</v>
      </c>
      <c r="N24" s="167" t="s">
        <v>30</v>
      </c>
      <c r="O24" s="197">
        <f>_xlfn.IFNA(VLOOKUP(M24,'Maturity Levels'!A:B,2,0),0)</f>
        <v>0</v>
      </c>
      <c r="P24" s="197">
        <f>_xlfn.IFNA(VLOOKUP(N24,'Maturity Levels'!A:B,2,0),0)</f>
        <v>0</v>
      </c>
      <c r="Q24" s="382">
        <f>AVERAGE(O24:O25)</f>
        <v>0</v>
      </c>
      <c r="R24" s="382">
        <f>AVERAGE(P24:P25)</f>
        <v>0</v>
      </c>
      <c r="S24" s="383"/>
      <c r="T24" s="386"/>
      <c r="U24" s="206"/>
      <c r="V24" s="205"/>
      <c r="W24" s="218"/>
    </row>
    <row r="25" spans="1:23" ht="31.2" x14ac:dyDescent="0.3">
      <c r="A25" s="433"/>
      <c r="B25" s="400"/>
      <c r="C25" s="396"/>
      <c r="D25" s="208"/>
      <c r="E25" s="188"/>
      <c r="F25" s="202" t="s">
        <v>52</v>
      </c>
      <c r="G25" s="210" t="s">
        <v>540</v>
      </c>
      <c r="H25" s="166"/>
      <c r="I25" s="211"/>
      <c r="J25" s="212" t="s">
        <v>23</v>
      </c>
      <c r="K25" s="197"/>
      <c r="L25" s="205"/>
      <c r="M25" s="166" t="s">
        <v>25</v>
      </c>
      <c r="N25" s="167"/>
      <c r="O25" s="197">
        <f>_xlfn.IFNA(VLOOKUP(M25,'Maturity Levels'!A:B,2,0),0)</f>
        <v>0</v>
      </c>
      <c r="P25" s="197">
        <f>_xlfn.IFNA(VLOOKUP(N25,'Maturity Levels'!A:B,2,0),0)</f>
        <v>0</v>
      </c>
      <c r="Q25" s="397"/>
      <c r="R25" s="397"/>
      <c r="S25" s="383"/>
      <c r="T25" s="386"/>
      <c r="U25" s="206"/>
      <c r="V25" s="205"/>
      <c r="W25" s="160" t="s">
        <v>758</v>
      </c>
    </row>
    <row r="26" spans="1:23" ht="409.6" x14ac:dyDescent="0.3">
      <c r="A26" s="433"/>
      <c r="B26" s="400"/>
      <c r="C26" s="222" t="s">
        <v>53</v>
      </c>
      <c r="D26" s="208" t="s">
        <v>660</v>
      </c>
      <c r="E26" s="223"/>
      <c r="F26" s="202" t="s">
        <v>54</v>
      </c>
      <c r="G26" s="224" t="s">
        <v>55</v>
      </c>
      <c r="H26" s="219"/>
      <c r="I26" s="225"/>
      <c r="J26" s="212" t="s">
        <v>23</v>
      </c>
      <c r="K26" s="197"/>
      <c r="L26" s="205"/>
      <c r="M26" s="166" t="s">
        <v>25</v>
      </c>
      <c r="N26" s="167" t="s">
        <v>25</v>
      </c>
      <c r="O26" s="197">
        <f>_xlfn.IFNA(VLOOKUP(M26,'Maturity Levels'!A:B,2,0),0)</f>
        <v>0</v>
      </c>
      <c r="P26" s="197">
        <f>_xlfn.IFNA(VLOOKUP(N26,'Maturity Levels'!A:B,2,0),0)</f>
        <v>0</v>
      </c>
      <c r="Q26" s="197">
        <f>O26</f>
        <v>0</v>
      </c>
      <c r="R26" s="197">
        <f>P26</f>
        <v>0</v>
      </c>
      <c r="S26" s="383"/>
      <c r="T26" s="386"/>
      <c r="U26" s="206"/>
      <c r="V26" s="205"/>
      <c r="W26" s="218"/>
    </row>
    <row r="27" spans="1:23" ht="62.4" x14ac:dyDescent="0.3">
      <c r="A27" s="433"/>
      <c r="B27" s="400"/>
      <c r="C27" s="388" t="s">
        <v>510</v>
      </c>
      <c r="D27" s="208"/>
      <c r="E27" s="188"/>
      <c r="F27" s="202" t="s">
        <v>56</v>
      </c>
      <c r="G27" s="213" t="s">
        <v>640</v>
      </c>
      <c r="H27" s="214" t="s">
        <v>23</v>
      </c>
      <c r="I27" s="225"/>
      <c r="J27" s="220"/>
      <c r="K27" s="197"/>
      <c r="L27" s="205"/>
      <c r="M27" s="219"/>
      <c r="N27" s="221"/>
      <c r="O27" s="197">
        <f>_xlfn.IFNA(VLOOKUP(M27,'Maturity Levels'!A:B,2,0),0)</f>
        <v>0</v>
      </c>
      <c r="P27" s="197">
        <f>_xlfn.IFNA(VLOOKUP(N27,'Maturity Levels'!A:B,2,0),0)</f>
        <v>0</v>
      </c>
      <c r="Q27" s="382">
        <f>AVERAGE(O27:O28)</f>
        <v>0</v>
      </c>
      <c r="R27" s="382">
        <f>AVERAGE(P27:P28)</f>
        <v>0</v>
      </c>
      <c r="S27" s="383"/>
      <c r="T27" s="386"/>
      <c r="U27" s="206"/>
      <c r="V27" s="205"/>
      <c r="W27" s="226" t="s">
        <v>759</v>
      </c>
    </row>
    <row r="28" spans="1:23" ht="409.6" x14ac:dyDescent="0.3">
      <c r="A28" s="433"/>
      <c r="B28" s="413"/>
      <c r="C28" s="396"/>
      <c r="D28" s="208" t="s">
        <v>661</v>
      </c>
      <c r="E28" s="188"/>
      <c r="F28" s="202" t="s">
        <v>57</v>
      </c>
      <c r="G28" s="210" t="s">
        <v>541</v>
      </c>
      <c r="H28" s="219"/>
      <c r="I28" s="203" t="s">
        <v>23</v>
      </c>
      <c r="J28" s="220"/>
      <c r="K28" s="197"/>
      <c r="L28" s="205"/>
      <c r="M28" s="219"/>
      <c r="N28" s="221"/>
      <c r="O28" s="197">
        <f>_xlfn.IFNA(VLOOKUP(M28,'Maturity Levels'!A:B,2,0),0)</f>
        <v>0</v>
      </c>
      <c r="P28" s="197">
        <f>_xlfn.IFNA(VLOOKUP(N28,'Maturity Levels'!A:B,2,0),0)</f>
        <v>0</v>
      </c>
      <c r="Q28" s="397"/>
      <c r="R28" s="397"/>
      <c r="S28" s="397"/>
      <c r="T28" s="398"/>
      <c r="U28" s="206"/>
      <c r="V28" s="205"/>
      <c r="W28" s="226" t="s">
        <v>759</v>
      </c>
    </row>
    <row r="29" spans="1:23" ht="409.6" x14ac:dyDescent="0.3">
      <c r="A29" s="433"/>
      <c r="B29" s="437" t="s">
        <v>490</v>
      </c>
      <c r="C29" s="388" t="s">
        <v>58</v>
      </c>
      <c r="D29" s="208" t="s">
        <v>662</v>
      </c>
      <c r="E29" s="227"/>
      <c r="F29" s="202" t="s">
        <v>59</v>
      </c>
      <c r="G29" s="213" t="s">
        <v>641</v>
      </c>
      <c r="H29" s="214" t="s">
        <v>23</v>
      </c>
      <c r="I29" s="215"/>
      <c r="J29" s="216"/>
      <c r="K29" s="197"/>
      <c r="L29" s="205"/>
      <c r="M29" s="214" t="s">
        <v>25</v>
      </c>
      <c r="N29" s="217" t="s">
        <v>24</v>
      </c>
      <c r="O29" s="197">
        <f>_xlfn.IFNA(VLOOKUP(M29,'Maturity Levels'!A:B,2,0),0)</f>
        <v>0</v>
      </c>
      <c r="P29" s="197">
        <f>_xlfn.IFNA(VLOOKUP(N29,'Maturity Levels'!A:B,2,0),0)</f>
        <v>0</v>
      </c>
      <c r="Q29" s="382">
        <f>AVERAGE(O29:O30)</f>
        <v>0</v>
      </c>
      <c r="R29" s="382">
        <f>AVERAGE(P29:P30)</f>
        <v>0</v>
      </c>
      <c r="S29" s="382">
        <f>AVERAGE(Q29:Q31)</f>
        <v>0</v>
      </c>
      <c r="T29" s="385">
        <f>AVERAGE(R29:R31)</f>
        <v>0</v>
      </c>
      <c r="U29" s="206"/>
      <c r="V29" s="205"/>
      <c r="W29" s="218"/>
    </row>
    <row r="30" spans="1:23" ht="140.4" x14ac:dyDescent="0.3">
      <c r="A30" s="433"/>
      <c r="B30" s="394"/>
      <c r="C30" s="396"/>
      <c r="D30" s="208"/>
      <c r="E30" s="228"/>
      <c r="F30" s="202" t="s">
        <v>60</v>
      </c>
      <c r="G30" s="202" t="s">
        <v>542</v>
      </c>
      <c r="H30" s="214"/>
      <c r="I30" s="203" t="s">
        <v>23</v>
      </c>
      <c r="J30" s="216"/>
      <c r="K30" s="197"/>
      <c r="L30" s="205"/>
      <c r="M30" s="214" t="s">
        <v>25</v>
      </c>
      <c r="N30" s="217" t="s">
        <v>24</v>
      </c>
      <c r="O30" s="197">
        <f>_xlfn.IFNA(VLOOKUP(M30,'Maturity Levels'!A:B,2,0),0)</f>
        <v>0</v>
      </c>
      <c r="P30" s="197">
        <f>_xlfn.IFNA(VLOOKUP(N30,'Maturity Levels'!A:B,2,0),0)</f>
        <v>0</v>
      </c>
      <c r="Q30" s="397"/>
      <c r="R30" s="397"/>
      <c r="S30" s="383"/>
      <c r="T30" s="386"/>
      <c r="U30" s="206"/>
      <c r="V30" s="205"/>
      <c r="W30" s="218"/>
    </row>
    <row r="31" spans="1:23" ht="409.6" x14ac:dyDescent="0.3">
      <c r="A31" s="434"/>
      <c r="B31" s="404"/>
      <c r="C31" s="222" t="s">
        <v>511</v>
      </c>
      <c r="D31" s="229" t="s">
        <v>663</v>
      </c>
      <c r="E31" s="230"/>
      <c r="F31" s="201" t="s">
        <v>528</v>
      </c>
      <c r="G31" s="224" t="s">
        <v>566</v>
      </c>
      <c r="H31" s="219"/>
      <c r="I31" s="225"/>
      <c r="J31" s="212" t="s">
        <v>23</v>
      </c>
      <c r="K31" s="197"/>
      <c r="L31" s="205"/>
      <c r="M31" s="166" t="s">
        <v>25</v>
      </c>
      <c r="N31" s="167" t="s">
        <v>25</v>
      </c>
      <c r="O31" s="197">
        <f>_xlfn.IFNA(VLOOKUP(M31,'Maturity Levels'!A:B,2,0),0)</f>
        <v>0</v>
      </c>
      <c r="P31" s="197">
        <f>_xlfn.IFNA(VLOOKUP(N31,'Maturity Levels'!A:B,2,0),0)</f>
        <v>0</v>
      </c>
      <c r="Q31" s="197">
        <f t="shared" ref="Q31:R38" si="2">O31</f>
        <v>0</v>
      </c>
      <c r="R31" s="197">
        <f t="shared" si="2"/>
        <v>0</v>
      </c>
      <c r="S31" s="397"/>
      <c r="T31" s="398"/>
      <c r="U31" s="206"/>
      <c r="V31" s="205"/>
      <c r="W31" s="218"/>
    </row>
    <row r="32" spans="1:23" ht="409.6" x14ac:dyDescent="0.3">
      <c r="A32" s="433"/>
      <c r="B32" s="358" t="s">
        <v>61</v>
      </c>
      <c r="C32" s="222" t="s">
        <v>62</v>
      </c>
      <c r="D32" s="208" t="s">
        <v>664</v>
      </c>
      <c r="E32" s="231"/>
      <c r="F32" s="202" t="s">
        <v>63</v>
      </c>
      <c r="G32" s="224" t="s">
        <v>578</v>
      </c>
      <c r="H32" s="219"/>
      <c r="I32" s="225"/>
      <c r="J32" s="212" t="s">
        <v>23</v>
      </c>
      <c r="K32" s="197"/>
      <c r="L32" s="205"/>
      <c r="M32" s="166" t="s">
        <v>25</v>
      </c>
      <c r="N32" s="167" t="s">
        <v>25</v>
      </c>
      <c r="O32" s="197">
        <f>_xlfn.IFNA(VLOOKUP(M32,'Maturity Levels'!A:B,2,0),0)</f>
        <v>0</v>
      </c>
      <c r="P32" s="197">
        <f>_xlfn.IFNA(VLOOKUP(N32,'Maturity Levels'!A:B,2,0),0)</f>
        <v>0</v>
      </c>
      <c r="Q32" s="197">
        <f t="shared" si="2"/>
        <v>0</v>
      </c>
      <c r="R32" s="197">
        <f t="shared" si="2"/>
        <v>0</v>
      </c>
      <c r="S32" s="382">
        <f>AVERAGE(Q32:Q34)</f>
        <v>0</v>
      </c>
      <c r="T32" s="385">
        <f>AVERAGE(R32:R34)</f>
        <v>0</v>
      </c>
      <c r="U32" s="206"/>
      <c r="V32" s="205"/>
      <c r="W32" s="218"/>
    </row>
    <row r="33" spans="1:23" ht="409.6" x14ac:dyDescent="0.3">
      <c r="A33" s="433"/>
      <c r="B33" s="394"/>
      <c r="C33" s="222" t="s">
        <v>64</v>
      </c>
      <c r="D33" s="232" t="s">
        <v>665</v>
      </c>
      <c r="E33" s="223"/>
      <c r="F33" s="202" t="s">
        <v>65</v>
      </c>
      <c r="G33" s="202" t="s">
        <v>66</v>
      </c>
      <c r="H33" s="219"/>
      <c r="I33" s="225"/>
      <c r="J33" s="212" t="s">
        <v>23</v>
      </c>
      <c r="K33" s="197"/>
      <c r="L33" s="205"/>
      <c r="M33" s="166" t="s">
        <v>25</v>
      </c>
      <c r="N33" s="167" t="s">
        <v>25</v>
      </c>
      <c r="O33" s="197">
        <f>_xlfn.IFNA(VLOOKUP(M33,'Maturity Levels'!A:B,2,0),0)</f>
        <v>0</v>
      </c>
      <c r="P33" s="197">
        <f>_xlfn.IFNA(VLOOKUP(N33,'Maturity Levels'!A:B,2,0),0)</f>
        <v>0</v>
      </c>
      <c r="Q33" s="197">
        <f t="shared" si="2"/>
        <v>0</v>
      </c>
      <c r="R33" s="197">
        <f t="shared" si="2"/>
        <v>0</v>
      </c>
      <c r="S33" s="383"/>
      <c r="T33" s="386"/>
      <c r="U33" s="206"/>
      <c r="V33" s="205"/>
      <c r="W33" s="218"/>
    </row>
    <row r="34" spans="1:23" ht="409.6" x14ac:dyDescent="0.3">
      <c r="A34" s="433"/>
      <c r="B34" s="395"/>
      <c r="C34" s="222" t="s">
        <v>67</v>
      </c>
      <c r="D34" s="232" t="s">
        <v>666</v>
      </c>
      <c r="E34" s="223"/>
      <c r="F34" s="202" t="s">
        <v>68</v>
      </c>
      <c r="G34" s="202" t="s">
        <v>568</v>
      </c>
      <c r="H34" s="219"/>
      <c r="I34" s="225"/>
      <c r="J34" s="212" t="s">
        <v>23</v>
      </c>
      <c r="K34" s="197"/>
      <c r="L34" s="205"/>
      <c r="M34" s="166" t="s">
        <v>25</v>
      </c>
      <c r="N34" s="167" t="s">
        <v>25</v>
      </c>
      <c r="O34" s="197">
        <f>_xlfn.IFNA(VLOOKUP(M34,'Maturity Levels'!A:B,2,0),0)</f>
        <v>0</v>
      </c>
      <c r="P34" s="197">
        <f>_xlfn.IFNA(VLOOKUP(N34,'Maturity Levels'!A:B,2,0),0)</f>
        <v>0</v>
      </c>
      <c r="Q34" s="197">
        <f t="shared" si="2"/>
        <v>0</v>
      </c>
      <c r="R34" s="197">
        <f t="shared" si="2"/>
        <v>0</v>
      </c>
      <c r="S34" s="397"/>
      <c r="T34" s="398"/>
      <c r="U34" s="206"/>
      <c r="V34" s="205"/>
      <c r="W34" s="218"/>
    </row>
    <row r="35" spans="1:23" ht="409.6" x14ac:dyDescent="0.3">
      <c r="A35" s="433"/>
      <c r="B35" s="438" t="s">
        <v>491</v>
      </c>
      <c r="C35" s="207" t="s">
        <v>69</v>
      </c>
      <c r="D35" s="233" t="s">
        <v>667</v>
      </c>
      <c r="E35" s="188"/>
      <c r="F35" s="202" t="s">
        <v>70</v>
      </c>
      <c r="G35" s="210" t="s">
        <v>32</v>
      </c>
      <c r="H35" s="166"/>
      <c r="I35" s="211"/>
      <c r="J35" s="212" t="s">
        <v>23</v>
      </c>
      <c r="K35" s="197"/>
      <c r="L35" s="205"/>
      <c r="M35" s="166" t="s">
        <v>25</v>
      </c>
      <c r="N35" s="167" t="s">
        <v>25</v>
      </c>
      <c r="O35" s="197">
        <f>_xlfn.IFNA(VLOOKUP(M35,'Maturity Levels'!A:B,2,0),0)</f>
        <v>0</v>
      </c>
      <c r="P35" s="197">
        <f>_xlfn.IFNA(VLOOKUP(N35,'Maturity Levels'!A:B,2,0),0)</f>
        <v>0</v>
      </c>
      <c r="Q35" s="197">
        <f t="shared" si="2"/>
        <v>0</v>
      </c>
      <c r="R35" s="197">
        <f t="shared" si="2"/>
        <v>0</v>
      </c>
      <c r="S35" s="382">
        <f>AVERAGE(Q35:Q47)</f>
        <v>0</v>
      </c>
      <c r="T35" s="385">
        <f>AVERAGE(R35:R47)</f>
        <v>0</v>
      </c>
      <c r="U35" s="206"/>
      <c r="V35" s="205"/>
      <c r="W35" s="218"/>
    </row>
    <row r="36" spans="1:23" ht="409.6" x14ac:dyDescent="0.3">
      <c r="A36" s="433"/>
      <c r="B36" s="439"/>
      <c r="C36" s="207" t="s">
        <v>512</v>
      </c>
      <c r="D36" s="208" t="s">
        <v>668</v>
      </c>
      <c r="E36" s="188" t="s">
        <v>23</v>
      </c>
      <c r="F36" s="202" t="s">
        <v>531</v>
      </c>
      <c r="G36" s="210" t="s">
        <v>543</v>
      </c>
      <c r="H36" s="166"/>
      <c r="I36" s="203" t="s">
        <v>23</v>
      </c>
      <c r="J36" s="212"/>
      <c r="K36" s="197"/>
      <c r="L36" s="205"/>
      <c r="M36" s="166" t="s">
        <v>25</v>
      </c>
      <c r="N36" s="167"/>
      <c r="O36" s="197">
        <f>_xlfn.IFNA(VLOOKUP(M36,'Maturity Levels'!A:B,2,0),0)</f>
        <v>0</v>
      </c>
      <c r="P36" s="197">
        <f>_xlfn.IFNA(VLOOKUP(N36,'Maturity Levels'!A:B,2,0),0)</f>
        <v>0</v>
      </c>
      <c r="Q36" s="197">
        <f t="shared" si="2"/>
        <v>0</v>
      </c>
      <c r="R36" s="197">
        <f t="shared" si="2"/>
        <v>0</v>
      </c>
      <c r="S36" s="383"/>
      <c r="T36" s="386"/>
      <c r="U36" s="206"/>
      <c r="V36" s="205"/>
      <c r="W36" s="218"/>
    </row>
    <row r="37" spans="1:23" ht="409.6" x14ac:dyDescent="0.3">
      <c r="A37" s="433"/>
      <c r="B37" s="439"/>
      <c r="C37" s="222" t="s">
        <v>513</v>
      </c>
      <c r="D37" s="233" t="s">
        <v>669</v>
      </c>
      <c r="E37" s="223"/>
      <c r="F37" s="202" t="s">
        <v>71</v>
      </c>
      <c r="G37" s="202" t="s">
        <v>544</v>
      </c>
      <c r="H37" s="219"/>
      <c r="I37" s="225"/>
      <c r="J37" s="212" t="s">
        <v>23</v>
      </c>
      <c r="K37" s="197"/>
      <c r="L37" s="205"/>
      <c r="M37" s="166" t="s">
        <v>25</v>
      </c>
      <c r="N37" s="167" t="s">
        <v>25</v>
      </c>
      <c r="O37" s="197">
        <f>_xlfn.IFNA(VLOOKUP(M37,'Maturity Levels'!A:B,2,0),0)</f>
        <v>0</v>
      </c>
      <c r="P37" s="197">
        <f>_xlfn.IFNA(VLOOKUP(N37,'Maturity Levels'!A:B,2,0),0)</f>
        <v>0</v>
      </c>
      <c r="Q37" s="197">
        <f t="shared" si="2"/>
        <v>0</v>
      </c>
      <c r="R37" s="197">
        <f t="shared" si="2"/>
        <v>0</v>
      </c>
      <c r="S37" s="383"/>
      <c r="T37" s="386"/>
      <c r="U37" s="206"/>
      <c r="V37" s="205"/>
      <c r="W37" s="218"/>
    </row>
    <row r="38" spans="1:23" ht="409.6" x14ac:dyDescent="0.3">
      <c r="A38" s="433"/>
      <c r="B38" s="439"/>
      <c r="C38" s="222" t="s">
        <v>72</v>
      </c>
      <c r="D38" s="208" t="s">
        <v>670</v>
      </c>
      <c r="E38" s="223"/>
      <c r="F38" s="202" t="s">
        <v>73</v>
      </c>
      <c r="G38" s="202" t="s">
        <v>74</v>
      </c>
      <c r="H38" s="219"/>
      <c r="I38" s="225"/>
      <c r="J38" s="212" t="s">
        <v>23</v>
      </c>
      <c r="K38" s="197"/>
      <c r="L38" s="205"/>
      <c r="M38" s="166" t="s">
        <v>25</v>
      </c>
      <c r="N38" s="167" t="s">
        <v>25</v>
      </c>
      <c r="O38" s="197">
        <f>_xlfn.IFNA(VLOOKUP(M38,'Maturity Levels'!A:B,2,0),0)</f>
        <v>0</v>
      </c>
      <c r="P38" s="197">
        <f>_xlfn.IFNA(VLOOKUP(N38,'Maturity Levels'!A:B,2,0),0)</f>
        <v>0</v>
      </c>
      <c r="Q38" s="197">
        <f t="shared" si="2"/>
        <v>0</v>
      </c>
      <c r="R38" s="197">
        <f t="shared" si="2"/>
        <v>0</v>
      </c>
      <c r="S38" s="383"/>
      <c r="T38" s="386"/>
      <c r="U38" s="206"/>
      <c r="V38" s="205"/>
      <c r="W38" s="218"/>
    </row>
    <row r="39" spans="1:23" ht="409.6" x14ac:dyDescent="0.3">
      <c r="A39" s="433"/>
      <c r="B39" s="439"/>
      <c r="C39" s="388" t="s">
        <v>514</v>
      </c>
      <c r="D39" s="208" t="s">
        <v>671</v>
      </c>
      <c r="E39" s="188"/>
      <c r="F39" s="202" t="s">
        <v>75</v>
      </c>
      <c r="G39" s="210" t="s">
        <v>579</v>
      </c>
      <c r="H39" s="166"/>
      <c r="I39" s="203" t="s">
        <v>23</v>
      </c>
      <c r="J39" s="212"/>
      <c r="K39" s="197"/>
      <c r="L39" s="205"/>
      <c r="M39" s="166"/>
      <c r="N39" s="167"/>
      <c r="O39" s="197">
        <f>_xlfn.IFNA(VLOOKUP(M39,'Maturity Levels'!A:B,2,0),0)</f>
        <v>0</v>
      </c>
      <c r="P39" s="197">
        <f>_xlfn.IFNA(VLOOKUP(N39,'Maturity Levels'!A:B,2,0),0)</f>
        <v>0</v>
      </c>
      <c r="Q39" s="382">
        <f>AVERAGE(O39:O41)</f>
        <v>0</v>
      </c>
      <c r="R39" s="382">
        <f>AVERAGE(P39:P41)</f>
        <v>0</v>
      </c>
      <c r="S39" s="383"/>
      <c r="T39" s="386"/>
      <c r="U39" s="206"/>
      <c r="V39" s="205"/>
      <c r="W39" s="218"/>
    </row>
    <row r="40" spans="1:23" ht="109.2" x14ac:dyDescent="0.3">
      <c r="A40" s="433"/>
      <c r="B40" s="439"/>
      <c r="C40" s="389"/>
      <c r="D40" s="208"/>
      <c r="E40" s="188" t="s">
        <v>23</v>
      </c>
      <c r="F40" s="202" t="s">
        <v>76</v>
      </c>
      <c r="G40" s="210" t="s">
        <v>580</v>
      </c>
      <c r="H40" s="166"/>
      <c r="I40" s="211"/>
      <c r="J40" s="212" t="s">
        <v>23</v>
      </c>
      <c r="K40" s="197"/>
      <c r="L40" s="205"/>
      <c r="M40" s="166"/>
      <c r="N40" s="167"/>
      <c r="O40" s="197">
        <f>_xlfn.IFNA(VLOOKUP(M40,'Maturity Levels'!A:B,2,0),0)</f>
        <v>0</v>
      </c>
      <c r="P40" s="197">
        <f>_xlfn.IFNA(VLOOKUP(N40,'Maturity Levels'!A:B,2,0),0)</f>
        <v>0</v>
      </c>
      <c r="Q40" s="383"/>
      <c r="R40" s="383"/>
      <c r="S40" s="383"/>
      <c r="T40" s="386"/>
      <c r="U40" s="206"/>
      <c r="V40" s="205"/>
      <c r="W40" s="218"/>
    </row>
    <row r="41" spans="1:23" ht="31.2" x14ac:dyDescent="0.3">
      <c r="A41" s="433"/>
      <c r="B41" s="439"/>
      <c r="C41" s="396"/>
      <c r="D41" s="208"/>
      <c r="E41" s="188" t="s">
        <v>23</v>
      </c>
      <c r="F41" s="202" t="s">
        <v>77</v>
      </c>
      <c r="G41" s="210" t="s">
        <v>32</v>
      </c>
      <c r="H41" s="166"/>
      <c r="I41" s="211"/>
      <c r="J41" s="212" t="s">
        <v>23</v>
      </c>
      <c r="K41" s="197"/>
      <c r="L41" s="205"/>
      <c r="M41" s="166"/>
      <c r="N41" s="167"/>
      <c r="O41" s="197">
        <f>_xlfn.IFNA(VLOOKUP(M41,'Maturity Levels'!A:B,2,0),0)</f>
        <v>0</v>
      </c>
      <c r="P41" s="197">
        <f>_xlfn.IFNA(VLOOKUP(N41,'Maturity Levels'!A:B,2,0),0)</f>
        <v>0</v>
      </c>
      <c r="Q41" s="397"/>
      <c r="R41" s="397"/>
      <c r="S41" s="383"/>
      <c r="T41" s="386"/>
      <c r="U41" s="206"/>
      <c r="V41" s="205"/>
      <c r="W41" s="218"/>
    </row>
    <row r="42" spans="1:23" ht="409.6" x14ac:dyDescent="0.3">
      <c r="A42" s="433"/>
      <c r="B42" s="439"/>
      <c r="C42" s="222" t="s">
        <v>78</v>
      </c>
      <c r="D42" s="208" t="s">
        <v>672</v>
      </c>
      <c r="E42" s="223"/>
      <c r="F42" s="202" t="s">
        <v>79</v>
      </c>
      <c r="G42" s="202" t="s">
        <v>569</v>
      </c>
      <c r="H42" s="219"/>
      <c r="I42" s="225"/>
      <c r="J42" s="212" t="s">
        <v>23</v>
      </c>
      <c r="K42" s="197"/>
      <c r="L42" s="205"/>
      <c r="M42" s="166"/>
      <c r="N42" s="167"/>
      <c r="O42" s="197">
        <f>_xlfn.IFNA(VLOOKUP(M42,'Maturity Levels'!A:B,2,0),0)</f>
        <v>0</v>
      </c>
      <c r="P42" s="197">
        <f>_xlfn.IFNA(VLOOKUP(N42,'Maturity Levels'!A:B,2,0),0)</f>
        <v>0</v>
      </c>
      <c r="Q42" s="197">
        <f>O42</f>
        <v>0</v>
      </c>
      <c r="R42" s="197">
        <f>P42</f>
        <v>0</v>
      </c>
      <c r="S42" s="383"/>
      <c r="T42" s="386"/>
      <c r="U42" s="206"/>
      <c r="V42" s="205"/>
      <c r="W42" s="218"/>
    </row>
    <row r="43" spans="1:23" ht="409.6" x14ac:dyDescent="0.3">
      <c r="A43" s="433"/>
      <c r="B43" s="439"/>
      <c r="C43" s="388" t="s">
        <v>80</v>
      </c>
      <c r="D43" s="208" t="s">
        <v>673</v>
      </c>
      <c r="E43" s="188"/>
      <c r="F43" s="202" t="s">
        <v>81</v>
      </c>
      <c r="G43" s="202" t="s">
        <v>86</v>
      </c>
      <c r="H43" s="161"/>
      <c r="I43" s="203" t="s">
        <v>23</v>
      </c>
      <c r="J43" s="204"/>
      <c r="K43" s="197"/>
      <c r="L43" s="205"/>
      <c r="M43" s="161"/>
      <c r="N43" s="163"/>
      <c r="O43" s="197">
        <f>_xlfn.IFNA(VLOOKUP(M43,'Maturity Levels'!A:B,2,0),0)</f>
        <v>0</v>
      </c>
      <c r="P43" s="197">
        <f>_xlfn.IFNA(VLOOKUP(N43,'Maturity Levels'!A:B,2,0),0)</f>
        <v>0</v>
      </c>
      <c r="Q43" s="382">
        <f>AVERAGE(O43:O44)</f>
        <v>0</v>
      </c>
      <c r="R43" s="382">
        <f>AVERAGE(P43:P44)</f>
        <v>0</v>
      </c>
      <c r="S43" s="383"/>
      <c r="T43" s="386"/>
      <c r="U43" s="206"/>
      <c r="V43" s="205"/>
      <c r="W43" s="218"/>
    </row>
    <row r="44" spans="1:23" ht="46.8" x14ac:dyDescent="0.3">
      <c r="A44" s="433"/>
      <c r="B44" s="439"/>
      <c r="C44" s="396"/>
      <c r="D44" s="208"/>
      <c r="E44" s="188"/>
      <c r="F44" s="202" t="s">
        <v>82</v>
      </c>
      <c r="G44" s="202" t="s">
        <v>83</v>
      </c>
      <c r="H44" s="161"/>
      <c r="I44" s="203"/>
      <c r="J44" s="212" t="s">
        <v>23</v>
      </c>
      <c r="K44" s="197"/>
      <c r="L44" s="205"/>
      <c r="M44" s="166"/>
      <c r="N44" s="167"/>
      <c r="O44" s="197">
        <f>_xlfn.IFNA(VLOOKUP(M44,'Maturity Levels'!A:B,2,0),0)</f>
        <v>0</v>
      </c>
      <c r="P44" s="197">
        <f>_xlfn.IFNA(VLOOKUP(N44,'Maturity Levels'!A:B,2,0),0)</f>
        <v>0</v>
      </c>
      <c r="Q44" s="397"/>
      <c r="R44" s="397"/>
      <c r="S44" s="383"/>
      <c r="T44" s="386"/>
      <c r="U44" s="206"/>
      <c r="V44" s="205"/>
      <c r="W44" s="218"/>
    </row>
    <row r="45" spans="1:23" ht="409.6" x14ac:dyDescent="0.3">
      <c r="A45" s="433"/>
      <c r="B45" s="439"/>
      <c r="C45" s="207" t="s">
        <v>84</v>
      </c>
      <c r="D45" s="208" t="s">
        <v>674</v>
      </c>
      <c r="E45" s="188"/>
      <c r="F45" s="202" t="s">
        <v>85</v>
      </c>
      <c r="G45" s="202" t="s">
        <v>86</v>
      </c>
      <c r="H45" s="161"/>
      <c r="I45" s="203" t="s">
        <v>23</v>
      </c>
      <c r="J45" s="204"/>
      <c r="K45" s="197"/>
      <c r="L45" s="205"/>
      <c r="M45" s="161"/>
      <c r="N45" s="163"/>
      <c r="O45" s="197">
        <f>_xlfn.IFNA(VLOOKUP(M45,'Maturity Levels'!A:B,2,0),0)</f>
        <v>0</v>
      </c>
      <c r="P45" s="197">
        <f>_xlfn.IFNA(VLOOKUP(N45,'Maturity Levels'!A:B,2,0),0)</f>
        <v>0</v>
      </c>
      <c r="Q45" s="197">
        <f t="shared" ref="Q45:R47" si="3">O45</f>
        <v>0</v>
      </c>
      <c r="R45" s="197">
        <f t="shared" si="3"/>
        <v>0</v>
      </c>
      <c r="S45" s="383"/>
      <c r="T45" s="386"/>
      <c r="U45" s="206"/>
      <c r="V45" s="205"/>
      <c r="W45" s="218"/>
    </row>
    <row r="46" spans="1:23" ht="409.6" x14ac:dyDescent="0.3">
      <c r="A46" s="433"/>
      <c r="B46" s="439"/>
      <c r="C46" s="222" t="s">
        <v>515</v>
      </c>
      <c r="D46" s="208" t="s">
        <v>675</v>
      </c>
      <c r="E46" s="223"/>
      <c r="F46" s="202" t="s">
        <v>87</v>
      </c>
      <c r="G46" s="202" t="s">
        <v>570</v>
      </c>
      <c r="H46" s="219"/>
      <c r="I46" s="225"/>
      <c r="J46" s="212" t="s">
        <v>23</v>
      </c>
      <c r="K46" s="197"/>
      <c r="L46" s="205"/>
      <c r="M46" s="166"/>
      <c r="N46" s="167"/>
      <c r="O46" s="197">
        <f>_xlfn.IFNA(VLOOKUP(M46,'Maturity Levels'!A:B,2,0),0)</f>
        <v>0</v>
      </c>
      <c r="P46" s="197">
        <f>_xlfn.IFNA(VLOOKUP(N46,'Maturity Levels'!A:B,2,0),0)</f>
        <v>0</v>
      </c>
      <c r="Q46" s="197">
        <f t="shared" si="3"/>
        <v>0</v>
      </c>
      <c r="R46" s="197">
        <f t="shared" si="3"/>
        <v>0</v>
      </c>
      <c r="S46" s="383"/>
      <c r="T46" s="386"/>
      <c r="U46" s="206"/>
      <c r="V46" s="205"/>
      <c r="W46" s="218"/>
    </row>
    <row r="47" spans="1:23" ht="409.6" x14ac:dyDescent="0.3">
      <c r="A47" s="433"/>
      <c r="B47" s="440"/>
      <c r="C47" s="222" t="s">
        <v>88</v>
      </c>
      <c r="D47" s="208" t="s">
        <v>676</v>
      </c>
      <c r="E47" s="223"/>
      <c r="F47" s="202" t="s">
        <v>89</v>
      </c>
      <c r="G47" s="224" t="s">
        <v>565</v>
      </c>
      <c r="H47" s="219"/>
      <c r="I47" s="225"/>
      <c r="J47" s="212" t="s">
        <v>23</v>
      </c>
      <c r="K47" s="197"/>
      <c r="L47" s="205"/>
      <c r="M47" s="166"/>
      <c r="N47" s="167"/>
      <c r="O47" s="197">
        <f>_xlfn.IFNA(VLOOKUP(M47,'Maturity Levels'!A:B,2,0),0)</f>
        <v>0</v>
      </c>
      <c r="P47" s="197">
        <f>_xlfn.IFNA(VLOOKUP(N47,'Maturity Levels'!A:B,2,0),0)</f>
        <v>0</v>
      </c>
      <c r="Q47" s="197">
        <f t="shared" si="3"/>
        <v>0</v>
      </c>
      <c r="R47" s="197">
        <f t="shared" si="3"/>
        <v>0</v>
      </c>
      <c r="S47" s="397"/>
      <c r="T47" s="398"/>
      <c r="U47" s="206"/>
      <c r="V47" s="205"/>
      <c r="W47" s="218"/>
    </row>
    <row r="48" spans="1:23" ht="409.6" x14ac:dyDescent="0.3">
      <c r="A48" s="426" t="s">
        <v>643</v>
      </c>
      <c r="B48" s="399" t="s">
        <v>90</v>
      </c>
      <c r="C48" s="388" t="s">
        <v>91</v>
      </c>
      <c r="D48" s="208" t="s">
        <v>677</v>
      </c>
      <c r="E48" s="188"/>
      <c r="F48" s="202" t="s">
        <v>92</v>
      </c>
      <c r="G48" s="202" t="s">
        <v>582</v>
      </c>
      <c r="H48" s="214" t="s">
        <v>23</v>
      </c>
      <c r="I48" s="203"/>
      <c r="J48" s="204"/>
      <c r="K48" s="197"/>
      <c r="L48" s="205"/>
      <c r="M48" s="161" t="s">
        <v>30</v>
      </c>
      <c r="N48" s="163" t="s">
        <v>35</v>
      </c>
      <c r="O48" s="197">
        <f>_xlfn.IFNA(VLOOKUP(M48,'Maturity Levels'!A:B,2,0),0)</f>
        <v>0</v>
      </c>
      <c r="P48" s="197">
        <f>_xlfn.IFNA(VLOOKUP(N48,'Maturity Levels'!A:B,2,0),0)</f>
        <v>0</v>
      </c>
      <c r="Q48" s="382">
        <f>AVERAGE(O48:O51)</f>
        <v>0</v>
      </c>
      <c r="R48" s="382">
        <f>AVERAGE(P48:P51)</f>
        <v>0</v>
      </c>
      <c r="S48" s="382">
        <f>AVERAGE(Q48:Q68)</f>
        <v>0</v>
      </c>
      <c r="T48" s="385">
        <f>AVERAGE(R48:R68)</f>
        <v>0</v>
      </c>
      <c r="U48" s="206"/>
      <c r="V48" s="205"/>
      <c r="W48" s="218"/>
    </row>
    <row r="49" spans="1:23" ht="62.4" x14ac:dyDescent="0.3">
      <c r="A49" s="426"/>
      <c r="B49" s="400"/>
      <c r="C49" s="389"/>
      <c r="D49" s="208"/>
      <c r="E49" s="188"/>
      <c r="F49" s="202" t="s">
        <v>93</v>
      </c>
      <c r="G49" s="213" t="s">
        <v>583</v>
      </c>
      <c r="H49" s="214"/>
      <c r="I49" s="203" t="s">
        <v>23</v>
      </c>
      <c r="J49" s="216"/>
      <c r="K49" s="197"/>
      <c r="L49" s="205"/>
      <c r="M49" s="214" t="s">
        <v>30</v>
      </c>
      <c r="N49" s="217" t="s">
        <v>35</v>
      </c>
      <c r="O49" s="197">
        <f>_xlfn.IFNA(VLOOKUP(M49,'Maturity Levels'!A:B,2,0),0)</f>
        <v>0</v>
      </c>
      <c r="P49" s="197">
        <f>_xlfn.IFNA(VLOOKUP(N49,'Maturity Levels'!A:B,2,0),0)</f>
        <v>0</v>
      </c>
      <c r="Q49" s="383"/>
      <c r="R49" s="383"/>
      <c r="S49" s="383"/>
      <c r="T49" s="386"/>
      <c r="U49" s="206"/>
      <c r="V49" s="205"/>
      <c r="W49" s="218"/>
    </row>
    <row r="50" spans="1:23" ht="46.8" x14ac:dyDescent="0.3">
      <c r="A50" s="426"/>
      <c r="B50" s="400"/>
      <c r="C50" s="389"/>
      <c r="D50" s="208"/>
      <c r="E50" s="188"/>
      <c r="F50" s="202" t="s">
        <v>94</v>
      </c>
      <c r="G50" s="213" t="s">
        <v>587</v>
      </c>
      <c r="H50" s="214"/>
      <c r="I50" s="203" t="s">
        <v>23</v>
      </c>
      <c r="J50" s="216"/>
      <c r="K50" s="197"/>
      <c r="L50" s="205"/>
      <c r="M50" s="214" t="s">
        <v>30</v>
      </c>
      <c r="N50" s="217" t="s">
        <v>24</v>
      </c>
      <c r="O50" s="197">
        <f>_xlfn.IFNA(VLOOKUP(M50,'Maturity Levels'!A:B,2,0),0)</f>
        <v>0</v>
      </c>
      <c r="P50" s="197">
        <f>_xlfn.IFNA(VLOOKUP(N50,'Maturity Levels'!A:B,2,0),0)</f>
        <v>0</v>
      </c>
      <c r="Q50" s="383"/>
      <c r="R50" s="383"/>
      <c r="S50" s="383"/>
      <c r="T50" s="386"/>
      <c r="U50" s="206"/>
      <c r="V50" s="205"/>
      <c r="W50" s="218"/>
    </row>
    <row r="51" spans="1:23" ht="46.8" x14ac:dyDescent="0.3">
      <c r="A51" s="426"/>
      <c r="B51" s="400"/>
      <c r="C51" s="396"/>
      <c r="D51" s="208"/>
      <c r="E51" s="188"/>
      <c r="F51" s="202" t="s">
        <v>95</v>
      </c>
      <c r="G51" s="202" t="s">
        <v>586</v>
      </c>
      <c r="H51" s="161"/>
      <c r="I51" s="203"/>
      <c r="J51" s="212" t="s">
        <v>23</v>
      </c>
      <c r="K51" s="197"/>
      <c r="L51" s="205"/>
      <c r="M51" s="166" t="s">
        <v>30</v>
      </c>
      <c r="N51" s="167" t="s">
        <v>24</v>
      </c>
      <c r="O51" s="197">
        <f>_xlfn.IFNA(VLOOKUP(M51,'Maturity Levels'!A:B,2,0),0)</f>
        <v>0</v>
      </c>
      <c r="P51" s="197">
        <f>_xlfn.IFNA(VLOOKUP(N51,'Maturity Levels'!A:B,2,0),0)</f>
        <v>0</v>
      </c>
      <c r="Q51" s="397"/>
      <c r="R51" s="397"/>
      <c r="S51" s="383"/>
      <c r="T51" s="386"/>
      <c r="U51" s="206"/>
      <c r="V51" s="205"/>
      <c r="W51" s="218"/>
    </row>
    <row r="52" spans="1:23" ht="409.6" x14ac:dyDescent="0.3">
      <c r="A52" s="426"/>
      <c r="B52" s="400"/>
      <c r="C52" s="388" t="s">
        <v>96</v>
      </c>
      <c r="D52" s="208" t="s">
        <v>678</v>
      </c>
      <c r="E52" s="188"/>
      <c r="F52" s="202" t="s">
        <v>97</v>
      </c>
      <c r="G52" s="202" t="s">
        <v>592</v>
      </c>
      <c r="H52" s="214" t="s">
        <v>23</v>
      </c>
      <c r="I52" s="203"/>
      <c r="J52" s="204"/>
      <c r="K52" s="197"/>
      <c r="L52" s="205"/>
      <c r="M52" s="161" t="s">
        <v>30</v>
      </c>
      <c r="N52" s="163" t="s">
        <v>35</v>
      </c>
      <c r="O52" s="197">
        <f>_xlfn.IFNA(VLOOKUP(M52,'Maturity Levels'!A:B,2,0),0)</f>
        <v>0</v>
      </c>
      <c r="P52" s="197">
        <f>_xlfn.IFNA(VLOOKUP(N52,'Maturity Levels'!A:B,2,0),0)</f>
        <v>0</v>
      </c>
      <c r="Q52" s="382">
        <f>AVERAGE(O52:O56)</f>
        <v>0</v>
      </c>
      <c r="R52" s="382">
        <f>AVERAGE(P52:P56)</f>
        <v>0</v>
      </c>
      <c r="S52" s="383"/>
      <c r="T52" s="386"/>
      <c r="U52" s="206"/>
      <c r="V52" s="205"/>
      <c r="W52" s="218"/>
    </row>
    <row r="53" spans="1:23" ht="46.8" x14ac:dyDescent="0.3">
      <c r="A53" s="426"/>
      <c r="B53" s="400"/>
      <c r="C53" s="389"/>
      <c r="D53" s="208"/>
      <c r="E53" s="188"/>
      <c r="F53" s="202" t="s">
        <v>98</v>
      </c>
      <c r="G53" s="210" t="s">
        <v>545</v>
      </c>
      <c r="H53" s="166"/>
      <c r="I53" s="203" t="s">
        <v>23</v>
      </c>
      <c r="J53" s="212"/>
      <c r="K53" s="197"/>
      <c r="L53" s="205"/>
      <c r="M53" s="166" t="s">
        <v>30</v>
      </c>
      <c r="N53" s="167" t="s">
        <v>35</v>
      </c>
      <c r="O53" s="197">
        <f>_xlfn.IFNA(VLOOKUP(M53,'Maturity Levels'!A:B,2,0),0)</f>
        <v>0</v>
      </c>
      <c r="P53" s="197">
        <f>_xlfn.IFNA(VLOOKUP(N53,'Maturity Levels'!A:B,2,0),0)</f>
        <v>0</v>
      </c>
      <c r="Q53" s="383"/>
      <c r="R53" s="383"/>
      <c r="S53" s="383"/>
      <c r="T53" s="386"/>
      <c r="U53" s="206"/>
      <c r="V53" s="205"/>
      <c r="W53" s="218"/>
    </row>
    <row r="54" spans="1:23" ht="46.8" x14ac:dyDescent="0.3">
      <c r="A54" s="426"/>
      <c r="B54" s="400"/>
      <c r="C54" s="389"/>
      <c r="D54" s="208"/>
      <c r="E54" s="188"/>
      <c r="F54" s="202" t="s">
        <v>99</v>
      </c>
      <c r="G54" s="202" t="s">
        <v>32</v>
      </c>
      <c r="H54" s="161"/>
      <c r="I54" s="203" t="s">
        <v>23</v>
      </c>
      <c r="J54" s="204"/>
      <c r="K54" s="197"/>
      <c r="L54" s="205"/>
      <c r="M54" s="161" t="s">
        <v>24</v>
      </c>
      <c r="N54" s="163" t="s">
        <v>24</v>
      </c>
      <c r="O54" s="197">
        <f>_xlfn.IFNA(VLOOKUP(M54,'Maturity Levels'!A:B,2,0),0)</f>
        <v>0</v>
      </c>
      <c r="P54" s="197">
        <f>_xlfn.IFNA(VLOOKUP(N54,'Maturity Levels'!A:B,2,0),0)</f>
        <v>0</v>
      </c>
      <c r="Q54" s="383"/>
      <c r="R54" s="383"/>
      <c r="S54" s="383"/>
      <c r="T54" s="386"/>
      <c r="U54" s="206"/>
      <c r="V54" s="205"/>
      <c r="W54" s="160" t="s">
        <v>760</v>
      </c>
    </row>
    <row r="55" spans="1:23" ht="62.4" x14ac:dyDescent="0.3">
      <c r="A55" s="426"/>
      <c r="B55" s="400"/>
      <c r="C55" s="389"/>
      <c r="D55" s="208"/>
      <c r="E55" s="188"/>
      <c r="F55" s="202" t="s">
        <v>100</v>
      </c>
      <c r="G55" s="210" t="s">
        <v>597</v>
      </c>
      <c r="H55" s="166"/>
      <c r="I55" s="203" t="s">
        <v>23</v>
      </c>
      <c r="J55" s="212"/>
      <c r="K55" s="197"/>
      <c r="L55" s="205"/>
      <c r="M55" s="166" t="s">
        <v>35</v>
      </c>
      <c r="N55" s="167" t="s">
        <v>37</v>
      </c>
      <c r="O55" s="197">
        <f>_xlfn.IFNA(VLOOKUP(M55,'Maturity Levels'!A:B,2,0),0)</f>
        <v>0</v>
      </c>
      <c r="P55" s="197">
        <f>_xlfn.IFNA(VLOOKUP(N55,'Maturity Levels'!A:B,2,0),0)</f>
        <v>0</v>
      </c>
      <c r="Q55" s="383"/>
      <c r="R55" s="383"/>
      <c r="S55" s="383"/>
      <c r="T55" s="386"/>
      <c r="U55" s="206"/>
      <c r="V55" s="205"/>
      <c r="W55" s="160"/>
    </row>
    <row r="56" spans="1:23" ht="62.4" x14ac:dyDescent="0.3">
      <c r="A56" s="426"/>
      <c r="B56" s="400"/>
      <c r="C56" s="396"/>
      <c r="D56" s="208"/>
      <c r="E56" s="188"/>
      <c r="F56" s="202" t="s">
        <v>101</v>
      </c>
      <c r="G56" s="210" t="s">
        <v>599</v>
      </c>
      <c r="H56" s="166"/>
      <c r="I56" s="211"/>
      <c r="J56" s="212" t="s">
        <v>23</v>
      </c>
      <c r="K56" s="197"/>
      <c r="L56" s="205"/>
      <c r="M56" s="166" t="s">
        <v>35</v>
      </c>
      <c r="N56" s="167" t="s">
        <v>35</v>
      </c>
      <c r="O56" s="197">
        <f>_xlfn.IFNA(VLOOKUP(M56,'Maturity Levels'!A:B,2,0),0)</f>
        <v>0</v>
      </c>
      <c r="P56" s="197">
        <f>_xlfn.IFNA(VLOOKUP(N56,'Maturity Levels'!A:B,2,0),0)</f>
        <v>0</v>
      </c>
      <c r="Q56" s="397"/>
      <c r="R56" s="397"/>
      <c r="S56" s="383"/>
      <c r="T56" s="386"/>
      <c r="U56" s="206"/>
      <c r="V56" s="205"/>
      <c r="W56" s="160" t="s">
        <v>762</v>
      </c>
    </row>
    <row r="57" spans="1:23" ht="409.6" x14ac:dyDescent="0.3">
      <c r="A57" s="426"/>
      <c r="B57" s="400"/>
      <c r="C57" s="388" t="s">
        <v>102</v>
      </c>
      <c r="D57" s="208" t="s">
        <v>679</v>
      </c>
      <c r="E57" s="188"/>
      <c r="F57" s="202" t="s">
        <v>103</v>
      </c>
      <c r="G57" s="202" t="s">
        <v>602</v>
      </c>
      <c r="H57" s="214" t="s">
        <v>23</v>
      </c>
      <c r="I57" s="203"/>
      <c r="J57" s="204"/>
      <c r="K57" s="197"/>
      <c r="L57" s="205"/>
      <c r="M57" s="161" t="s">
        <v>35</v>
      </c>
      <c r="N57" s="163" t="s">
        <v>24</v>
      </c>
      <c r="O57" s="197">
        <f>_xlfn.IFNA(VLOOKUP(M57,'Maturity Levels'!A:B,2,0),0)</f>
        <v>0</v>
      </c>
      <c r="P57" s="197">
        <f>_xlfn.IFNA(VLOOKUP(N57,'Maturity Levels'!A:B,2,0),0)</f>
        <v>0</v>
      </c>
      <c r="Q57" s="382">
        <f>AVERAGE(O57:O60)</f>
        <v>0</v>
      </c>
      <c r="R57" s="382">
        <f>AVERAGE(P57:P60)</f>
        <v>0</v>
      </c>
      <c r="S57" s="383"/>
      <c r="T57" s="386"/>
      <c r="U57" s="206"/>
      <c r="V57" s="205"/>
      <c r="W57" s="160" t="s">
        <v>779</v>
      </c>
    </row>
    <row r="58" spans="1:23" ht="109.2" x14ac:dyDescent="0.3">
      <c r="A58" s="426"/>
      <c r="B58" s="400"/>
      <c r="C58" s="389"/>
      <c r="D58" s="208"/>
      <c r="E58" s="188"/>
      <c r="F58" s="202" t="s">
        <v>104</v>
      </c>
      <c r="G58" s="202" t="s">
        <v>605</v>
      </c>
      <c r="H58" s="161"/>
      <c r="I58" s="203" t="s">
        <v>23</v>
      </c>
      <c r="J58" s="204"/>
      <c r="K58" s="197"/>
      <c r="L58" s="205"/>
      <c r="M58" s="161" t="s">
        <v>35</v>
      </c>
      <c r="N58" s="163" t="s">
        <v>35</v>
      </c>
      <c r="O58" s="197">
        <f>_xlfn.IFNA(VLOOKUP(M58,'Maturity Levels'!A:B,2,0),0)</f>
        <v>0</v>
      </c>
      <c r="P58" s="197">
        <f>_xlfn.IFNA(VLOOKUP(N58,'Maturity Levels'!A:B,2,0),0)</f>
        <v>0</v>
      </c>
      <c r="Q58" s="383"/>
      <c r="R58" s="383"/>
      <c r="S58" s="383"/>
      <c r="T58" s="386"/>
      <c r="U58" s="206"/>
      <c r="V58" s="205"/>
      <c r="W58" s="218"/>
    </row>
    <row r="59" spans="1:23" ht="109.2" x14ac:dyDescent="0.3">
      <c r="A59" s="426"/>
      <c r="B59" s="400"/>
      <c r="C59" s="389"/>
      <c r="D59" s="208"/>
      <c r="E59" s="188"/>
      <c r="F59" s="202" t="s">
        <v>105</v>
      </c>
      <c r="G59" s="202" t="s">
        <v>607</v>
      </c>
      <c r="H59" s="161"/>
      <c r="I59" s="203"/>
      <c r="J59" s="212" t="s">
        <v>23</v>
      </c>
      <c r="K59" s="197"/>
      <c r="L59" s="205"/>
      <c r="M59" s="166"/>
      <c r="N59" s="167"/>
      <c r="O59" s="197">
        <f>_xlfn.IFNA(VLOOKUP(M59,'Maturity Levels'!A:B,2,0),0)</f>
        <v>0</v>
      </c>
      <c r="P59" s="197">
        <f>_xlfn.IFNA(VLOOKUP(N59,'Maturity Levels'!A:B,2,0),0)</f>
        <v>0</v>
      </c>
      <c r="Q59" s="383"/>
      <c r="R59" s="383"/>
      <c r="S59" s="383"/>
      <c r="T59" s="386"/>
      <c r="U59" s="206"/>
      <c r="V59" s="205"/>
      <c r="W59" s="226" t="s">
        <v>763</v>
      </c>
    </row>
    <row r="60" spans="1:23" ht="124.8" x14ac:dyDescent="0.3">
      <c r="A60" s="426"/>
      <c r="B60" s="400"/>
      <c r="C60" s="396"/>
      <c r="D60" s="208"/>
      <c r="E60" s="188" t="s">
        <v>23</v>
      </c>
      <c r="F60" s="202" t="s">
        <v>106</v>
      </c>
      <c r="G60" s="210" t="s">
        <v>609</v>
      </c>
      <c r="H60" s="166"/>
      <c r="I60" s="211"/>
      <c r="J60" s="212" t="s">
        <v>23</v>
      </c>
      <c r="K60" s="197"/>
      <c r="L60" s="205"/>
      <c r="M60" s="166" t="s">
        <v>30</v>
      </c>
      <c r="N60" s="167" t="s">
        <v>35</v>
      </c>
      <c r="O60" s="197">
        <f>_xlfn.IFNA(VLOOKUP(M60,'Maturity Levels'!A:B,2,0),0)</f>
        <v>0</v>
      </c>
      <c r="P60" s="197">
        <f>_xlfn.IFNA(VLOOKUP(N60,'Maturity Levels'!A:B,2,0),0)</f>
        <v>0</v>
      </c>
      <c r="Q60" s="397"/>
      <c r="R60" s="397"/>
      <c r="S60" s="383"/>
      <c r="T60" s="386"/>
      <c r="U60" s="206"/>
      <c r="V60" s="205"/>
      <c r="W60" s="218"/>
    </row>
    <row r="61" spans="1:23" ht="409.6" x14ac:dyDescent="0.3">
      <c r="A61" s="426"/>
      <c r="B61" s="400"/>
      <c r="C61" s="424" t="s">
        <v>516</v>
      </c>
      <c r="D61" s="208" t="s">
        <v>680</v>
      </c>
      <c r="E61" s="188"/>
      <c r="F61" s="202" t="s">
        <v>107</v>
      </c>
      <c r="G61" s="202" t="s">
        <v>611</v>
      </c>
      <c r="H61" s="161"/>
      <c r="I61" s="203" t="s">
        <v>23</v>
      </c>
      <c r="J61" s="204"/>
      <c r="K61" s="197"/>
      <c r="L61" s="205"/>
      <c r="M61" s="161" t="s">
        <v>35</v>
      </c>
      <c r="N61" s="163" t="s">
        <v>35</v>
      </c>
      <c r="O61" s="197">
        <f>_xlfn.IFNA(VLOOKUP(M61,'Maturity Levels'!A:B,2,0),0)</f>
        <v>0</v>
      </c>
      <c r="P61" s="197">
        <f>_xlfn.IFNA(VLOOKUP(N61,'Maturity Levels'!A:B,2,0),0)</f>
        <v>0</v>
      </c>
      <c r="Q61" s="382">
        <f>AVERAGE(O61:O62)</f>
        <v>0</v>
      </c>
      <c r="R61" s="382">
        <f>AVERAGE(P61:P62)</f>
        <v>0</v>
      </c>
      <c r="S61" s="383"/>
      <c r="T61" s="386"/>
      <c r="U61" s="206"/>
      <c r="V61" s="205"/>
      <c r="W61" s="218"/>
    </row>
    <row r="62" spans="1:23" ht="31.2" x14ac:dyDescent="0.3">
      <c r="A62" s="426"/>
      <c r="B62" s="400"/>
      <c r="C62" s="425"/>
      <c r="D62" s="208"/>
      <c r="E62" s="188"/>
      <c r="F62" s="202" t="s">
        <v>108</v>
      </c>
      <c r="G62" s="202" t="s">
        <v>109</v>
      </c>
      <c r="H62" s="161"/>
      <c r="I62" s="203"/>
      <c r="J62" s="212" t="s">
        <v>23</v>
      </c>
      <c r="K62" s="197"/>
      <c r="L62" s="205"/>
      <c r="M62" s="166"/>
      <c r="N62" s="167"/>
      <c r="O62" s="197">
        <f>_xlfn.IFNA(VLOOKUP(M62,'Maturity Levels'!A:B,2,0),0)</f>
        <v>0</v>
      </c>
      <c r="P62" s="197">
        <f>_xlfn.IFNA(VLOOKUP(N62,'Maturity Levels'!A:B,2,0),0)</f>
        <v>0</v>
      </c>
      <c r="Q62" s="397"/>
      <c r="R62" s="397"/>
      <c r="S62" s="383"/>
      <c r="T62" s="386"/>
      <c r="U62" s="206"/>
      <c r="V62" s="205"/>
      <c r="W62" s="226" t="s">
        <v>763</v>
      </c>
    </row>
    <row r="63" spans="1:23" ht="409.6" x14ac:dyDescent="0.3">
      <c r="A63" s="427"/>
      <c r="B63" s="400"/>
      <c r="C63" s="388" t="s">
        <v>110</v>
      </c>
      <c r="D63" s="232" t="s">
        <v>681</v>
      </c>
      <c r="E63" s="227"/>
      <c r="F63" s="409" t="s">
        <v>111</v>
      </c>
      <c r="G63" s="202" t="s">
        <v>584</v>
      </c>
      <c r="H63" s="214" t="s">
        <v>23</v>
      </c>
      <c r="I63" s="203"/>
      <c r="J63" s="204"/>
      <c r="K63" s="197"/>
      <c r="L63" s="205"/>
      <c r="M63" s="235" t="s">
        <v>25</v>
      </c>
      <c r="N63" s="236" t="s">
        <v>25</v>
      </c>
      <c r="O63" s="197">
        <f>_xlfn.IFNA(VLOOKUP(M63,'Maturity Levels'!A:B,2,0),0)</f>
        <v>0</v>
      </c>
      <c r="P63" s="197">
        <f>_xlfn.IFNA(VLOOKUP(N63,'Maturity Levels'!A:B,2,0),0)</f>
        <v>0</v>
      </c>
      <c r="Q63" s="382">
        <f>O63</f>
        <v>0</v>
      </c>
      <c r="R63" s="382">
        <f>P63</f>
        <v>0</v>
      </c>
      <c r="S63" s="383"/>
      <c r="T63" s="386"/>
      <c r="U63" s="206"/>
      <c r="V63" s="205"/>
      <c r="W63" s="218"/>
    </row>
    <row r="64" spans="1:23" ht="156" x14ac:dyDescent="0.3">
      <c r="A64" s="428"/>
      <c r="B64" s="431"/>
      <c r="C64" s="389"/>
      <c r="D64" s="208"/>
      <c r="E64" s="228"/>
      <c r="F64" s="423"/>
      <c r="G64" s="210" t="s">
        <v>614</v>
      </c>
      <c r="H64" s="166"/>
      <c r="I64" s="211"/>
      <c r="J64" s="212" t="s">
        <v>23</v>
      </c>
      <c r="K64" s="197"/>
      <c r="L64" s="205"/>
      <c r="M64" s="237" t="s">
        <v>25</v>
      </c>
      <c r="N64" s="238" t="s">
        <v>25</v>
      </c>
      <c r="O64" s="197">
        <f>_xlfn.IFNA(VLOOKUP(M64,'Maturity Levels'!A:B,2,0),0)</f>
        <v>0</v>
      </c>
      <c r="P64" s="197">
        <f>_xlfn.IFNA(VLOOKUP(N64,'Maturity Levels'!A:B,2,0),0)</f>
        <v>0</v>
      </c>
      <c r="Q64" s="383"/>
      <c r="R64" s="383"/>
      <c r="S64" s="383"/>
      <c r="T64" s="386"/>
      <c r="U64" s="206"/>
      <c r="V64" s="205"/>
      <c r="W64" s="218"/>
    </row>
    <row r="65" spans="1:23" ht="46.8" x14ac:dyDescent="0.3">
      <c r="A65" s="428"/>
      <c r="B65" s="431"/>
      <c r="C65" s="396"/>
      <c r="D65" s="208"/>
      <c r="E65" s="209"/>
      <c r="F65" s="406"/>
      <c r="G65" s="210" t="s">
        <v>112</v>
      </c>
      <c r="H65" s="166"/>
      <c r="I65" s="211"/>
      <c r="J65" s="212" t="s">
        <v>23</v>
      </c>
      <c r="K65" s="197"/>
      <c r="L65" s="205"/>
      <c r="M65" s="164" t="s">
        <v>25</v>
      </c>
      <c r="N65" s="165" t="s">
        <v>25</v>
      </c>
      <c r="O65" s="197">
        <f>_xlfn.IFNA(VLOOKUP(M65,'Maturity Levels'!A:B,2,0),0)</f>
        <v>0</v>
      </c>
      <c r="P65" s="197">
        <f>_xlfn.IFNA(VLOOKUP(N65,'Maturity Levels'!A:B,2,0),0)</f>
        <v>0</v>
      </c>
      <c r="Q65" s="397"/>
      <c r="R65" s="397"/>
      <c r="S65" s="383"/>
      <c r="T65" s="386"/>
      <c r="U65" s="206"/>
      <c r="V65" s="205"/>
      <c r="W65" s="218"/>
    </row>
    <row r="66" spans="1:23" ht="409.6" x14ac:dyDescent="0.3">
      <c r="A66" s="428"/>
      <c r="B66" s="431"/>
      <c r="C66" s="239" t="s">
        <v>113</v>
      </c>
      <c r="D66" s="240" t="s">
        <v>682</v>
      </c>
      <c r="E66" s="241"/>
      <c r="F66" s="242" t="s">
        <v>114</v>
      </c>
      <c r="G66" s="242" t="s">
        <v>555</v>
      </c>
      <c r="H66" s="243"/>
      <c r="I66" s="244"/>
      <c r="J66" s="245" t="s">
        <v>23</v>
      </c>
      <c r="K66" s="246"/>
      <c r="L66" s="247"/>
      <c r="M66" s="248"/>
      <c r="N66" s="249"/>
      <c r="O66" s="246">
        <f>_xlfn.IFNA(VLOOKUP(M66,'Maturity Levels'!A:B,2,0),0)</f>
        <v>0</v>
      </c>
      <c r="P66" s="246">
        <f>_xlfn.IFNA(VLOOKUP(N66,'Maturity Levels'!A:B,2,0),0)</f>
        <v>0</v>
      </c>
      <c r="Q66" s="246">
        <f>O66</f>
        <v>0</v>
      </c>
      <c r="R66" s="246">
        <f>P66</f>
        <v>0</v>
      </c>
      <c r="S66" s="383"/>
      <c r="T66" s="386"/>
      <c r="U66" s="250"/>
      <c r="V66" s="247"/>
      <c r="W66" s="226"/>
    </row>
    <row r="67" spans="1:23" ht="109.2" x14ac:dyDescent="0.3">
      <c r="A67" s="429"/>
      <c r="B67" s="400"/>
      <c r="C67" s="388" t="s">
        <v>517</v>
      </c>
      <c r="D67" s="208"/>
      <c r="E67" s="188"/>
      <c r="F67" s="202" t="s">
        <v>115</v>
      </c>
      <c r="G67" s="202" t="s">
        <v>619</v>
      </c>
      <c r="H67" s="219"/>
      <c r="I67" s="203" t="s">
        <v>23</v>
      </c>
      <c r="J67" s="220"/>
      <c r="K67" s="197"/>
      <c r="L67" s="205"/>
      <c r="M67" s="219" t="s">
        <v>24</v>
      </c>
      <c r="N67" s="221" t="s">
        <v>35</v>
      </c>
      <c r="O67" s="197">
        <f>_xlfn.IFNA(VLOOKUP(M67,'Maturity Levels'!A:B,2,0),0)</f>
        <v>0</v>
      </c>
      <c r="P67" s="197">
        <f>_xlfn.IFNA(VLOOKUP(N67,'Maturity Levels'!A:B,2,0),0)</f>
        <v>0</v>
      </c>
      <c r="Q67" s="382">
        <f>AVERAGE(O67:O68)</f>
        <v>0</v>
      </c>
      <c r="R67" s="382">
        <f>AVERAGE(P67:P68)</f>
        <v>0</v>
      </c>
      <c r="S67" s="383"/>
      <c r="T67" s="386"/>
      <c r="U67" s="206"/>
      <c r="V67" s="205"/>
      <c r="W67" s="160" t="s">
        <v>764</v>
      </c>
    </row>
    <row r="68" spans="1:23" ht="409.6" x14ac:dyDescent="0.3">
      <c r="A68" s="426"/>
      <c r="B68" s="413"/>
      <c r="C68" s="396"/>
      <c r="D68" s="208" t="s">
        <v>683</v>
      </c>
      <c r="E68" s="188"/>
      <c r="F68" s="202" t="s">
        <v>116</v>
      </c>
      <c r="G68" s="210" t="s">
        <v>623</v>
      </c>
      <c r="H68" s="219"/>
      <c r="I68" s="225"/>
      <c r="J68" s="212" t="s">
        <v>23</v>
      </c>
      <c r="K68" s="197"/>
      <c r="L68" s="205"/>
      <c r="M68" s="166" t="s">
        <v>24</v>
      </c>
      <c r="N68" s="167" t="s">
        <v>35</v>
      </c>
      <c r="O68" s="197">
        <f>_xlfn.IFNA(VLOOKUP(M68,'Maturity Levels'!A:B,2,0),0)</f>
        <v>0</v>
      </c>
      <c r="P68" s="197">
        <f>_xlfn.IFNA(VLOOKUP(N68,'Maturity Levels'!A:B,2,0),0)</f>
        <v>0</v>
      </c>
      <c r="Q68" s="397"/>
      <c r="R68" s="397"/>
      <c r="S68" s="397"/>
      <c r="T68" s="398"/>
      <c r="U68" s="206"/>
      <c r="V68" s="205"/>
      <c r="W68" s="218"/>
    </row>
    <row r="69" spans="1:23" ht="409.6" x14ac:dyDescent="0.3">
      <c r="A69" s="426"/>
      <c r="B69" s="435" t="s">
        <v>117</v>
      </c>
      <c r="C69" s="388" t="s">
        <v>118</v>
      </c>
      <c r="D69" s="208" t="s">
        <v>684</v>
      </c>
      <c r="E69" s="188"/>
      <c r="F69" s="202" t="s">
        <v>832</v>
      </c>
      <c r="G69" s="202" t="s">
        <v>628</v>
      </c>
      <c r="H69" s="214" t="s">
        <v>23</v>
      </c>
      <c r="I69" s="203"/>
      <c r="J69" s="204"/>
      <c r="K69" s="197"/>
      <c r="L69" s="205"/>
      <c r="M69" s="161" t="s">
        <v>25</v>
      </c>
      <c r="N69" s="163" t="s">
        <v>25</v>
      </c>
      <c r="O69" s="197">
        <f>_xlfn.IFNA(VLOOKUP(M69,'Maturity Levels'!A:B,2,0),0)</f>
        <v>0</v>
      </c>
      <c r="P69" s="197">
        <f>_xlfn.IFNA(VLOOKUP(N69,'Maturity Levels'!A:B,2,0),0)</f>
        <v>0</v>
      </c>
      <c r="Q69" s="382">
        <f>AVERAGE(O69:O74)</f>
        <v>0</v>
      </c>
      <c r="R69" s="382">
        <f>AVERAGE(P69:P74)</f>
        <v>0</v>
      </c>
      <c r="S69" s="382">
        <f>AVERAGE(Q69:Q88)</f>
        <v>0</v>
      </c>
      <c r="T69" s="385">
        <f>AVERAGE(R69:R88)</f>
        <v>0</v>
      </c>
      <c r="U69" s="206"/>
      <c r="V69" s="205"/>
      <c r="W69" s="218"/>
    </row>
    <row r="70" spans="1:23" ht="156" x14ac:dyDescent="0.3">
      <c r="A70" s="426"/>
      <c r="B70" s="394"/>
      <c r="C70" s="389"/>
      <c r="D70" s="208"/>
      <c r="E70" s="188"/>
      <c r="F70" s="202" t="s">
        <v>833</v>
      </c>
      <c r="G70" s="202" t="s">
        <v>634</v>
      </c>
      <c r="H70" s="161"/>
      <c r="I70" s="203" t="s">
        <v>23</v>
      </c>
      <c r="J70" s="204"/>
      <c r="K70" s="197"/>
      <c r="L70" s="205"/>
      <c r="M70" s="161" t="s">
        <v>25</v>
      </c>
      <c r="N70" s="163" t="s">
        <v>35</v>
      </c>
      <c r="O70" s="197">
        <f>_xlfn.IFNA(VLOOKUP(M70,'Maturity Levels'!A:B,2,0),0)</f>
        <v>0</v>
      </c>
      <c r="P70" s="197">
        <f>_xlfn.IFNA(VLOOKUP(N70,'Maturity Levels'!A:B,2,0),0)</f>
        <v>0</v>
      </c>
      <c r="Q70" s="383"/>
      <c r="R70" s="383"/>
      <c r="S70" s="383"/>
      <c r="T70" s="386"/>
      <c r="U70" s="206"/>
      <c r="V70" s="205"/>
      <c r="W70" s="218"/>
    </row>
    <row r="71" spans="1:23" ht="46.8" x14ac:dyDescent="0.3">
      <c r="A71" s="426"/>
      <c r="B71" s="394"/>
      <c r="C71" s="389"/>
      <c r="D71" s="208"/>
      <c r="E71" s="188"/>
      <c r="F71" s="202" t="s">
        <v>121</v>
      </c>
      <c r="G71" s="210" t="s">
        <v>818</v>
      </c>
      <c r="H71" s="166"/>
      <c r="I71" s="211"/>
      <c r="J71" s="212" t="s">
        <v>23</v>
      </c>
      <c r="K71" s="197"/>
      <c r="L71" s="205"/>
      <c r="M71" s="166" t="s">
        <v>25</v>
      </c>
      <c r="N71" s="167" t="s">
        <v>25</v>
      </c>
      <c r="O71" s="197">
        <f>_xlfn.IFNA(VLOOKUP(M71,'Maturity Levels'!A:B,2,0),0)</f>
        <v>0</v>
      </c>
      <c r="P71" s="197">
        <f>_xlfn.IFNA(VLOOKUP(N71,'Maturity Levels'!A:B,2,0),0)</f>
        <v>0</v>
      </c>
      <c r="Q71" s="383"/>
      <c r="R71" s="383"/>
      <c r="S71" s="383"/>
      <c r="T71" s="386"/>
      <c r="U71" s="206"/>
      <c r="V71" s="205"/>
      <c r="W71" s="218"/>
    </row>
    <row r="72" spans="1:23" ht="46.8" x14ac:dyDescent="0.3">
      <c r="A72" s="426"/>
      <c r="B72" s="394"/>
      <c r="C72" s="389"/>
      <c r="D72" s="208"/>
      <c r="E72" s="188"/>
      <c r="F72" s="202" t="s">
        <v>820</v>
      </c>
      <c r="G72" s="202" t="s">
        <v>821</v>
      </c>
      <c r="H72" s="161"/>
      <c r="I72" s="203" t="s">
        <v>23</v>
      </c>
      <c r="J72" s="204"/>
      <c r="K72" s="197"/>
      <c r="L72" s="205"/>
      <c r="M72" s="161" t="s">
        <v>25</v>
      </c>
      <c r="N72" s="163" t="s">
        <v>35</v>
      </c>
      <c r="O72" s="197">
        <f>_xlfn.IFNA(VLOOKUP(M72,'Maturity Levels'!A:B,2,0),0)</f>
        <v>0</v>
      </c>
      <c r="P72" s="197">
        <f>_xlfn.IFNA(VLOOKUP(N72,'Maturity Levels'!A:B,2,0),0)</f>
        <v>0</v>
      </c>
      <c r="Q72" s="383"/>
      <c r="R72" s="383"/>
      <c r="S72" s="383"/>
      <c r="T72" s="386"/>
      <c r="U72" s="206"/>
      <c r="V72" s="205"/>
      <c r="W72" s="218"/>
    </row>
    <row r="73" spans="1:23" ht="31.2" x14ac:dyDescent="0.3">
      <c r="A73" s="426"/>
      <c r="B73" s="394"/>
      <c r="C73" s="389"/>
      <c r="D73" s="208"/>
      <c r="E73" s="188"/>
      <c r="F73" s="202" t="s">
        <v>125</v>
      </c>
      <c r="G73" s="202" t="s">
        <v>32</v>
      </c>
      <c r="H73" s="161"/>
      <c r="I73" s="203" t="s">
        <v>23</v>
      </c>
      <c r="J73" s="204"/>
      <c r="K73" s="197"/>
      <c r="L73" s="205"/>
      <c r="M73" s="161" t="s">
        <v>25</v>
      </c>
      <c r="N73" s="163" t="s">
        <v>35</v>
      </c>
      <c r="O73" s="197">
        <f>_xlfn.IFNA(VLOOKUP(M73,'Maturity Levels'!A:B,2,0),0)</f>
        <v>0</v>
      </c>
      <c r="P73" s="197">
        <f>_xlfn.IFNA(VLOOKUP(N73,'Maturity Levels'!A:B,2,0),0)</f>
        <v>0</v>
      </c>
      <c r="Q73" s="383"/>
      <c r="R73" s="383"/>
      <c r="S73" s="383"/>
      <c r="T73" s="386"/>
      <c r="U73" s="206"/>
      <c r="V73" s="205"/>
      <c r="W73" s="218"/>
    </row>
    <row r="74" spans="1:23" ht="46.8" x14ac:dyDescent="0.3">
      <c r="A74" s="426"/>
      <c r="B74" s="394"/>
      <c r="C74" s="396"/>
      <c r="D74" s="208"/>
      <c r="E74" s="188"/>
      <c r="F74" s="202" t="s">
        <v>819</v>
      </c>
      <c r="G74" s="202" t="s">
        <v>635</v>
      </c>
      <c r="H74" s="161"/>
      <c r="I74" s="203" t="s">
        <v>23</v>
      </c>
      <c r="J74" s="204"/>
      <c r="K74" s="197"/>
      <c r="L74" s="205"/>
      <c r="M74" s="161" t="s">
        <v>25</v>
      </c>
      <c r="N74" s="163" t="s">
        <v>37</v>
      </c>
      <c r="O74" s="197">
        <f>_xlfn.IFNA(VLOOKUP(M74,'Maturity Levels'!A:B,2,0),0)</f>
        <v>0</v>
      </c>
      <c r="P74" s="197">
        <f>_xlfn.IFNA(VLOOKUP(N74,'Maturity Levels'!A:B,2,0),0)</f>
        <v>0</v>
      </c>
      <c r="Q74" s="397"/>
      <c r="R74" s="397"/>
      <c r="S74" s="383"/>
      <c r="T74" s="386"/>
      <c r="U74" s="206"/>
      <c r="V74" s="205"/>
      <c r="W74" s="218"/>
    </row>
    <row r="75" spans="1:23" ht="409.6" x14ac:dyDescent="0.3">
      <c r="A75" s="426"/>
      <c r="B75" s="394"/>
      <c r="C75" s="388" t="s">
        <v>127</v>
      </c>
      <c r="D75" s="208" t="s">
        <v>685</v>
      </c>
      <c r="E75" s="188"/>
      <c r="F75" s="202" t="s">
        <v>128</v>
      </c>
      <c r="G75" s="202" t="s">
        <v>822</v>
      </c>
      <c r="H75" s="161"/>
      <c r="I75" s="203" t="s">
        <v>23</v>
      </c>
      <c r="J75" s="204"/>
      <c r="K75" s="197"/>
      <c r="L75" s="205"/>
      <c r="M75" s="161"/>
      <c r="N75" s="163"/>
      <c r="O75" s="197">
        <f>_xlfn.IFNA(VLOOKUP(M75,'Maturity Levels'!A:B,2,0),0)</f>
        <v>0</v>
      </c>
      <c r="P75" s="197">
        <f>_xlfn.IFNA(VLOOKUP(N75,'Maturity Levels'!A:B,2,0),0)</f>
        <v>0</v>
      </c>
      <c r="Q75" s="382">
        <f>AVERAGE(O75:O76)</f>
        <v>0</v>
      </c>
      <c r="R75" s="382">
        <f>AVERAGE(P75:P76)</f>
        <v>0</v>
      </c>
      <c r="S75" s="383"/>
      <c r="T75" s="386"/>
      <c r="U75" s="206"/>
      <c r="V75" s="205"/>
      <c r="W75" s="218" t="s">
        <v>761</v>
      </c>
    </row>
    <row r="76" spans="1:23" ht="46.8" x14ac:dyDescent="0.3">
      <c r="A76" s="427"/>
      <c r="B76" s="394"/>
      <c r="C76" s="396"/>
      <c r="D76" s="208"/>
      <c r="E76" s="188"/>
      <c r="F76" s="202" t="s">
        <v>823</v>
      </c>
      <c r="G76" s="210" t="s">
        <v>32</v>
      </c>
      <c r="H76" s="166"/>
      <c r="I76" s="211"/>
      <c r="J76" s="212" t="s">
        <v>23</v>
      </c>
      <c r="K76" s="197"/>
      <c r="L76" s="205"/>
      <c r="M76" s="166"/>
      <c r="N76" s="167"/>
      <c r="O76" s="197">
        <f>_xlfn.IFNA(VLOOKUP(M76,'Maturity Levels'!A:B,2,0),0)</f>
        <v>0</v>
      </c>
      <c r="P76" s="197">
        <f>_xlfn.IFNA(VLOOKUP(N76,'Maturity Levels'!A:B,2,0),0)</f>
        <v>0</v>
      </c>
      <c r="Q76" s="397"/>
      <c r="R76" s="397"/>
      <c r="S76" s="383"/>
      <c r="T76" s="386"/>
      <c r="U76" s="206"/>
      <c r="V76" s="205"/>
      <c r="W76" s="218" t="s">
        <v>761</v>
      </c>
    </row>
    <row r="77" spans="1:23" ht="409.6" x14ac:dyDescent="0.3">
      <c r="A77" s="428"/>
      <c r="B77" s="436"/>
      <c r="C77" s="222" t="s">
        <v>130</v>
      </c>
      <c r="D77" s="208" t="s">
        <v>687</v>
      </c>
      <c r="E77" s="223"/>
      <c r="F77" s="202" t="s">
        <v>131</v>
      </c>
      <c r="G77" s="224" t="s">
        <v>824</v>
      </c>
      <c r="H77" s="219"/>
      <c r="I77" s="225"/>
      <c r="J77" s="212" t="s">
        <v>23</v>
      </c>
      <c r="K77" s="197"/>
      <c r="L77" s="205"/>
      <c r="M77" s="166" t="s">
        <v>25</v>
      </c>
      <c r="N77" s="167" t="s">
        <v>25</v>
      </c>
      <c r="O77" s="197">
        <f>_xlfn.IFNA(VLOOKUP(M77,'Maturity Levels'!A:B,2,0),0)</f>
        <v>0</v>
      </c>
      <c r="P77" s="197">
        <f>_xlfn.IFNA(VLOOKUP(N77,'Maturity Levels'!A:B,2,0),0)</f>
        <v>0</v>
      </c>
      <c r="Q77" s="197">
        <f>O77</f>
        <v>0</v>
      </c>
      <c r="R77" s="197">
        <f>P77</f>
        <v>0</v>
      </c>
      <c r="S77" s="383"/>
      <c r="T77" s="386"/>
      <c r="U77" s="206"/>
      <c r="V77" s="205"/>
      <c r="W77" s="218"/>
    </row>
    <row r="78" spans="1:23" ht="409.6" x14ac:dyDescent="0.3">
      <c r="A78" s="428"/>
      <c r="B78" s="436"/>
      <c r="C78" s="222" t="s">
        <v>132</v>
      </c>
      <c r="D78" s="251" t="s">
        <v>688</v>
      </c>
      <c r="E78" s="223"/>
      <c r="F78" s="202" t="s">
        <v>825</v>
      </c>
      <c r="G78" s="202" t="s">
        <v>826</v>
      </c>
      <c r="H78" s="219"/>
      <c r="I78" s="225"/>
      <c r="J78" s="212" t="s">
        <v>23</v>
      </c>
      <c r="K78" s="197"/>
      <c r="L78" s="205"/>
      <c r="M78" s="166" t="s">
        <v>25</v>
      </c>
      <c r="N78" s="167" t="s">
        <v>25</v>
      </c>
      <c r="O78" s="197">
        <f>_xlfn.IFNA(VLOOKUP(M78,'Maturity Levels'!A:B,2,0),0)</f>
        <v>0</v>
      </c>
      <c r="P78" s="197">
        <f>_xlfn.IFNA(VLOOKUP(N78,'Maturity Levels'!A:B,2,0),0)</f>
        <v>0</v>
      </c>
      <c r="Q78" s="197">
        <f>O78</f>
        <v>0</v>
      </c>
      <c r="R78" s="197">
        <f>P78</f>
        <v>0</v>
      </c>
      <c r="S78" s="383"/>
      <c r="T78" s="386"/>
      <c r="U78" s="206"/>
      <c r="V78" s="205"/>
      <c r="W78" s="218"/>
    </row>
    <row r="79" spans="1:23" ht="409.6" x14ac:dyDescent="0.3">
      <c r="A79" s="429"/>
      <c r="B79" s="394"/>
      <c r="C79" s="388" t="s">
        <v>134</v>
      </c>
      <c r="D79" s="208" t="s">
        <v>689</v>
      </c>
      <c r="E79" s="188"/>
      <c r="F79" s="202" t="s">
        <v>135</v>
      </c>
      <c r="G79" s="202" t="s">
        <v>633</v>
      </c>
      <c r="H79" s="214" t="s">
        <v>23</v>
      </c>
      <c r="I79" s="203"/>
      <c r="J79" s="204"/>
      <c r="K79" s="197"/>
      <c r="L79" s="205"/>
      <c r="M79" s="166" t="s">
        <v>25</v>
      </c>
      <c r="N79" s="167" t="s">
        <v>25</v>
      </c>
      <c r="O79" s="197">
        <f>_xlfn.IFNA(VLOOKUP(M79,'Maturity Levels'!A:B,2,0),0)</f>
        <v>0</v>
      </c>
      <c r="P79" s="197">
        <f>_xlfn.IFNA(VLOOKUP(N79,'Maturity Levels'!A:B,2,0),0)</f>
        <v>0</v>
      </c>
      <c r="Q79" s="382">
        <f>AVERAGE(O79:O81)</f>
        <v>0</v>
      </c>
      <c r="R79" s="382">
        <f>AVERAGE(P79:P81)</f>
        <v>0</v>
      </c>
      <c r="S79" s="383"/>
      <c r="T79" s="386"/>
      <c r="U79" s="206"/>
      <c r="V79" s="205"/>
      <c r="W79" s="218"/>
    </row>
    <row r="80" spans="1:23" ht="46.8" x14ac:dyDescent="0.3">
      <c r="A80" s="426"/>
      <c r="B80" s="394"/>
      <c r="C80" s="389"/>
      <c r="D80" s="208"/>
      <c r="E80" s="188"/>
      <c r="F80" s="202" t="s">
        <v>827</v>
      </c>
      <c r="G80" s="202" t="s">
        <v>632</v>
      </c>
      <c r="H80" s="161"/>
      <c r="I80" s="203" t="s">
        <v>23</v>
      </c>
      <c r="J80" s="204"/>
      <c r="K80" s="197"/>
      <c r="L80" s="205"/>
      <c r="M80" s="166" t="s">
        <v>25</v>
      </c>
      <c r="N80" s="167" t="s">
        <v>25</v>
      </c>
      <c r="O80" s="197">
        <f>_xlfn.IFNA(VLOOKUP(M80,'Maturity Levels'!A:B,2,0),0)</f>
        <v>0</v>
      </c>
      <c r="P80" s="197">
        <f>_xlfn.IFNA(VLOOKUP(N80,'Maturity Levels'!A:B,2,0),0)</f>
        <v>0</v>
      </c>
      <c r="Q80" s="383"/>
      <c r="R80" s="383"/>
      <c r="S80" s="383"/>
      <c r="T80" s="386"/>
      <c r="U80" s="206"/>
      <c r="V80" s="205"/>
      <c r="W80" s="218"/>
    </row>
    <row r="81" spans="1:23" x14ac:dyDescent="0.3">
      <c r="A81" s="426"/>
      <c r="B81" s="394"/>
      <c r="C81" s="396"/>
      <c r="D81" s="208"/>
      <c r="E81" s="188"/>
      <c r="F81" s="202" t="s">
        <v>828</v>
      </c>
      <c r="G81" s="210" t="s">
        <v>32</v>
      </c>
      <c r="H81" s="166"/>
      <c r="I81" s="211"/>
      <c r="J81" s="212" t="s">
        <v>23</v>
      </c>
      <c r="K81" s="197"/>
      <c r="L81" s="205"/>
      <c r="M81" s="166" t="s">
        <v>25</v>
      </c>
      <c r="N81" s="167" t="s">
        <v>25</v>
      </c>
      <c r="O81" s="197">
        <f>_xlfn.IFNA(VLOOKUP(M81,'Maturity Levels'!A:B,2,0),0)</f>
        <v>0</v>
      </c>
      <c r="P81" s="197">
        <f>_xlfn.IFNA(VLOOKUP(N81,'Maturity Levels'!A:B,2,0),0)</f>
        <v>0</v>
      </c>
      <c r="Q81" s="397"/>
      <c r="R81" s="397"/>
      <c r="S81" s="383"/>
      <c r="T81" s="386"/>
      <c r="U81" s="206"/>
      <c r="V81" s="205"/>
      <c r="W81" s="218"/>
    </row>
    <row r="82" spans="1:23" ht="409.6" x14ac:dyDescent="0.3">
      <c r="A82" s="427"/>
      <c r="B82" s="394"/>
      <c r="C82" s="207" t="s">
        <v>518</v>
      </c>
      <c r="D82" s="208" t="s">
        <v>690</v>
      </c>
      <c r="E82" s="188"/>
      <c r="F82" s="202" t="s">
        <v>138</v>
      </c>
      <c r="G82" s="210" t="s">
        <v>631</v>
      </c>
      <c r="H82" s="166"/>
      <c r="I82" s="203" t="s">
        <v>23</v>
      </c>
      <c r="J82" s="212"/>
      <c r="K82" s="197"/>
      <c r="L82" s="205"/>
      <c r="M82" s="166" t="s">
        <v>25</v>
      </c>
      <c r="N82" s="167" t="s">
        <v>25</v>
      </c>
      <c r="O82" s="197">
        <f>_xlfn.IFNA(VLOOKUP(M82,'Maturity Levels'!A:B,2,0),0)</f>
        <v>0</v>
      </c>
      <c r="P82" s="197">
        <f>_xlfn.IFNA(VLOOKUP(N82,'Maturity Levels'!A:B,2,0),0)</f>
        <v>0</v>
      </c>
      <c r="Q82" s="197">
        <f>O82</f>
        <v>0</v>
      </c>
      <c r="R82" s="197">
        <f>P82</f>
        <v>0</v>
      </c>
      <c r="S82" s="383"/>
      <c r="T82" s="386"/>
      <c r="U82" s="206"/>
      <c r="V82" s="205"/>
      <c r="W82" s="218"/>
    </row>
    <row r="83" spans="1:23" ht="409.6" x14ac:dyDescent="0.3">
      <c r="A83" s="428"/>
      <c r="B83" s="436"/>
      <c r="C83" s="222" t="s">
        <v>139</v>
      </c>
      <c r="D83" s="208" t="s">
        <v>692</v>
      </c>
      <c r="E83" s="223"/>
      <c r="F83" s="202" t="s">
        <v>829</v>
      </c>
      <c r="G83" s="224" t="s">
        <v>32</v>
      </c>
      <c r="H83" s="219"/>
      <c r="I83" s="225"/>
      <c r="J83" s="212" t="s">
        <v>23</v>
      </c>
      <c r="K83" s="197"/>
      <c r="L83" s="205"/>
      <c r="M83" s="166" t="s">
        <v>25</v>
      </c>
      <c r="N83" s="167" t="s">
        <v>25</v>
      </c>
      <c r="O83" s="197">
        <f>_xlfn.IFNA(VLOOKUP(M83,'Maturity Levels'!A:B,2,0),0)</f>
        <v>0</v>
      </c>
      <c r="P83" s="197">
        <f>_xlfn.IFNA(VLOOKUP(N83,'Maturity Levels'!A:B,2,0),0)</f>
        <v>0</v>
      </c>
      <c r="Q83" s="197">
        <f>O83</f>
        <v>0</v>
      </c>
      <c r="R83" s="197">
        <f>P83</f>
        <v>0</v>
      </c>
      <c r="S83" s="383"/>
      <c r="T83" s="386"/>
      <c r="U83" s="206"/>
      <c r="V83" s="205"/>
      <c r="W83" s="218"/>
    </row>
    <row r="84" spans="1:23" ht="409.6" x14ac:dyDescent="0.3">
      <c r="A84" s="429"/>
      <c r="B84" s="394"/>
      <c r="C84" s="388" t="s">
        <v>141</v>
      </c>
      <c r="D84" s="208" t="s">
        <v>693</v>
      </c>
      <c r="E84" s="188" t="s">
        <v>23</v>
      </c>
      <c r="F84" s="202" t="s">
        <v>142</v>
      </c>
      <c r="G84" s="210" t="s">
        <v>143</v>
      </c>
      <c r="H84" s="166"/>
      <c r="I84" s="203" t="s">
        <v>23</v>
      </c>
      <c r="J84" s="212"/>
      <c r="K84" s="197"/>
      <c r="L84" s="205"/>
      <c r="M84" s="166" t="s">
        <v>25</v>
      </c>
      <c r="N84" s="167" t="s">
        <v>35</v>
      </c>
      <c r="O84" s="197">
        <f>_xlfn.IFNA(VLOOKUP(M84,'Maturity Levels'!A:B,2,0),0)</f>
        <v>0</v>
      </c>
      <c r="P84" s="197">
        <f>_xlfn.IFNA(VLOOKUP(N84,'Maturity Levels'!A:B,2,0),0)</f>
        <v>0</v>
      </c>
      <c r="Q84" s="382">
        <f>AVERAGE(O84:O85)</f>
        <v>0</v>
      </c>
      <c r="R84" s="382">
        <f>AVERAGE(P84:P85)</f>
        <v>0</v>
      </c>
      <c r="S84" s="383"/>
      <c r="T84" s="386"/>
      <c r="U84" s="206"/>
      <c r="V84" s="205"/>
      <c r="W84" s="218"/>
    </row>
    <row r="85" spans="1:23" ht="46.8" x14ac:dyDescent="0.3">
      <c r="A85" s="426"/>
      <c r="B85" s="394"/>
      <c r="C85" s="396"/>
      <c r="D85" s="208"/>
      <c r="E85" s="188"/>
      <c r="F85" s="202" t="s">
        <v>830</v>
      </c>
      <c r="G85" s="202" t="s">
        <v>32</v>
      </c>
      <c r="H85" s="161"/>
      <c r="I85" s="203"/>
      <c r="J85" s="212" t="s">
        <v>23</v>
      </c>
      <c r="K85" s="197"/>
      <c r="L85" s="205"/>
      <c r="M85" s="166" t="s">
        <v>25</v>
      </c>
      <c r="N85" s="167" t="s">
        <v>25</v>
      </c>
      <c r="O85" s="197">
        <f>_xlfn.IFNA(VLOOKUP(M85,'Maturity Levels'!A:B,2,0),0)</f>
        <v>0</v>
      </c>
      <c r="P85" s="197">
        <f>_xlfn.IFNA(VLOOKUP(N85,'Maturity Levels'!A:B,2,0),0)</f>
        <v>0</v>
      </c>
      <c r="Q85" s="397"/>
      <c r="R85" s="397"/>
      <c r="S85" s="383"/>
      <c r="T85" s="386"/>
      <c r="U85" s="206"/>
      <c r="V85" s="205"/>
      <c r="W85" s="218"/>
    </row>
    <row r="86" spans="1:23" ht="280.8" x14ac:dyDescent="0.3">
      <c r="A86" s="426"/>
      <c r="B86" s="394"/>
      <c r="C86" s="388" t="s">
        <v>145</v>
      </c>
      <c r="D86" s="208" t="s">
        <v>694</v>
      </c>
      <c r="E86" s="188"/>
      <c r="F86" s="202" t="s">
        <v>146</v>
      </c>
      <c r="G86" s="210" t="s">
        <v>147</v>
      </c>
      <c r="H86" s="219"/>
      <c r="I86" s="225"/>
      <c r="J86" s="212" t="s">
        <v>23</v>
      </c>
      <c r="K86" s="197"/>
      <c r="L86" s="205"/>
      <c r="M86" s="166" t="s">
        <v>30</v>
      </c>
      <c r="N86" s="167" t="s">
        <v>35</v>
      </c>
      <c r="O86" s="197">
        <f>_xlfn.IFNA(VLOOKUP(M86,'Maturity Levels'!A:B,2,0),0)</f>
        <v>0</v>
      </c>
      <c r="P86" s="197">
        <f>_xlfn.IFNA(VLOOKUP(N86,'Maturity Levels'!A:B,2,0),0)</f>
        <v>0</v>
      </c>
      <c r="Q86" s="382">
        <f>AVERAGE(O86:O87)</f>
        <v>0</v>
      </c>
      <c r="R86" s="382">
        <f>AVERAGE(P86:P87)</f>
        <v>0</v>
      </c>
      <c r="S86" s="383"/>
      <c r="T86" s="386"/>
      <c r="U86" s="206"/>
      <c r="V86" s="205"/>
      <c r="W86" s="218"/>
    </row>
    <row r="87" spans="1:23" ht="31.2" x14ac:dyDescent="0.3">
      <c r="A87" s="426"/>
      <c r="B87" s="394"/>
      <c r="C87" s="389"/>
      <c r="D87" s="208"/>
      <c r="E87" s="188"/>
      <c r="F87" s="202" t="s">
        <v>148</v>
      </c>
      <c r="G87" s="210" t="s">
        <v>32</v>
      </c>
      <c r="H87" s="219"/>
      <c r="I87" s="225"/>
      <c r="J87" s="212" t="s">
        <v>23</v>
      </c>
      <c r="K87" s="197"/>
      <c r="L87" s="205"/>
      <c r="M87" s="166" t="s">
        <v>30</v>
      </c>
      <c r="N87" s="167" t="s">
        <v>24</v>
      </c>
      <c r="O87" s="197">
        <f>_xlfn.IFNA(VLOOKUP(M87,'Maturity Levels'!A:B,2,0),0)</f>
        <v>0</v>
      </c>
      <c r="P87" s="197">
        <f>_xlfn.IFNA(VLOOKUP(N87,'Maturity Levels'!A:B,2,0),0)</f>
        <v>0</v>
      </c>
      <c r="Q87" s="397"/>
      <c r="R87" s="397"/>
      <c r="S87" s="383"/>
      <c r="T87" s="386"/>
      <c r="U87" s="206"/>
      <c r="V87" s="205"/>
      <c r="W87" s="218"/>
    </row>
    <row r="88" spans="1:23" ht="327.60000000000002" x14ac:dyDescent="0.3">
      <c r="A88" s="427"/>
      <c r="B88" s="394"/>
      <c r="C88" s="396"/>
      <c r="D88" s="208" t="s">
        <v>695</v>
      </c>
      <c r="E88" s="188"/>
      <c r="F88" s="202" t="s">
        <v>831</v>
      </c>
      <c r="G88" s="202" t="s">
        <v>546</v>
      </c>
      <c r="H88" s="161"/>
      <c r="I88" s="203" t="s">
        <v>23</v>
      </c>
      <c r="J88" s="204"/>
      <c r="K88" s="197"/>
      <c r="L88" s="205"/>
      <c r="M88" s="161" t="s">
        <v>25</v>
      </c>
      <c r="N88" s="163" t="s">
        <v>25</v>
      </c>
      <c r="O88" s="197">
        <f>_xlfn.IFNA(VLOOKUP(M88,'Maturity Levels'!A:B,2,0),0)</f>
        <v>0</v>
      </c>
      <c r="P88" s="197">
        <f>_xlfn.IFNA(VLOOKUP(N88,'Maturity Levels'!A:B,2,0),0)</f>
        <v>0</v>
      </c>
      <c r="Q88" s="197">
        <f>O88</f>
        <v>0</v>
      </c>
      <c r="R88" s="197">
        <f>P88</f>
        <v>0</v>
      </c>
      <c r="S88" s="397"/>
      <c r="T88" s="398"/>
      <c r="U88" s="206"/>
      <c r="V88" s="205"/>
      <c r="W88" s="218"/>
    </row>
    <row r="89" spans="1:23" ht="409.6" x14ac:dyDescent="0.3">
      <c r="A89" s="430"/>
      <c r="B89" s="349" t="s">
        <v>150</v>
      </c>
      <c r="C89" s="229" t="s">
        <v>151</v>
      </c>
      <c r="D89" s="208" t="s">
        <v>697</v>
      </c>
      <c r="E89" s="223"/>
      <c r="F89" s="42" t="s">
        <v>849</v>
      </c>
      <c r="G89" s="70" t="s">
        <v>850</v>
      </c>
      <c r="H89" s="219"/>
      <c r="I89" s="225"/>
      <c r="J89" s="212" t="s">
        <v>23</v>
      </c>
      <c r="K89" s="197"/>
      <c r="L89" s="205"/>
      <c r="M89" s="166" t="s">
        <v>25</v>
      </c>
      <c r="N89" s="167" t="s">
        <v>25</v>
      </c>
      <c r="O89" s="197">
        <f>_xlfn.IFNA(VLOOKUP(M89,'Maturity Levels'!A:B,2,0),0)</f>
        <v>0</v>
      </c>
      <c r="P89" s="197">
        <f>_xlfn.IFNA(VLOOKUP(N89,'Maturity Levels'!A:B,2,0),0)</f>
        <v>0</v>
      </c>
      <c r="Q89" s="197">
        <f>O89</f>
        <v>0</v>
      </c>
      <c r="R89" s="197">
        <f>P89</f>
        <v>0</v>
      </c>
      <c r="S89" s="382">
        <f>AVERAGE(Q89:Q105)</f>
        <v>0</v>
      </c>
      <c r="T89" s="385">
        <f>AVERAGE(R89:R105)</f>
        <v>0</v>
      </c>
      <c r="U89" s="206"/>
      <c r="V89" s="205"/>
      <c r="W89" s="218"/>
    </row>
    <row r="90" spans="1:23" ht="409.6" x14ac:dyDescent="0.3">
      <c r="A90" s="429"/>
      <c r="B90" s="394"/>
      <c r="C90" s="388" t="s">
        <v>153</v>
      </c>
      <c r="D90" s="208" t="s">
        <v>699</v>
      </c>
      <c r="E90" s="188"/>
      <c r="F90" s="42" t="s">
        <v>851</v>
      </c>
      <c r="G90" s="210" t="s">
        <v>32</v>
      </c>
      <c r="H90" s="166"/>
      <c r="I90" s="211"/>
      <c r="J90" s="212" t="s">
        <v>23</v>
      </c>
      <c r="K90" s="197"/>
      <c r="L90" s="205"/>
      <c r="M90" s="166" t="s">
        <v>30</v>
      </c>
      <c r="N90" s="167" t="s">
        <v>24</v>
      </c>
      <c r="O90" s="197">
        <f>_xlfn.IFNA(VLOOKUP(M90,'Maturity Levels'!A:B,2,0),0)</f>
        <v>0</v>
      </c>
      <c r="P90" s="197">
        <f>_xlfn.IFNA(VLOOKUP(N90,'Maturity Levels'!A:B,2,0),0)</f>
        <v>0</v>
      </c>
      <c r="Q90" s="382">
        <f>AVERAGE(O90:O91)</f>
        <v>0</v>
      </c>
      <c r="R90" s="382">
        <f>AVERAGE(P90:P91)</f>
        <v>0</v>
      </c>
      <c r="S90" s="383"/>
      <c r="T90" s="386"/>
      <c r="U90" s="206"/>
      <c r="V90" s="205"/>
      <c r="W90" s="218"/>
    </row>
    <row r="91" spans="1:23" ht="31.2" x14ac:dyDescent="0.3">
      <c r="A91" s="426"/>
      <c r="B91" s="394"/>
      <c r="C91" s="396"/>
      <c r="D91" s="208"/>
      <c r="E91" s="188"/>
      <c r="F91" s="42" t="s">
        <v>853</v>
      </c>
      <c r="G91" s="42" t="s">
        <v>852</v>
      </c>
      <c r="H91" s="161"/>
      <c r="I91" s="203" t="s">
        <v>23</v>
      </c>
      <c r="J91" s="204"/>
      <c r="K91" s="197"/>
      <c r="L91" s="205"/>
      <c r="M91" s="161" t="s">
        <v>30</v>
      </c>
      <c r="N91" s="163" t="s">
        <v>24</v>
      </c>
      <c r="O91" s="197">
        <f>_xlfn.IFNA(VLOOKUP(M91,'Maturity Levels'!A:B,2,0),0)</f>
        <v>0</v>
      </c>
      <c r="P91" s="197">
        <f>_xlfn.IFNA(VLOOKUP(N91,'Maturity Levels'!A:B,2,0),0)</f>
        <v>0</v>
      </c>
      <c r="Q91" s="397"/>
      <c r="R91" s="397"/>
      <c r="S91" s="383"/>
      <c r="T91" s="386"/>
      <c r="U91" s="206"/>
      <c r="V91" s="205"/>
      <c r="W91" s="218"/>
    </row>
    <row r="92" spans="1:23" ht="409.6" x14ac:dyDescent="0.3">
      <c r="A92" s="426"/>
      <c r="B92" s="394"/>
      <c r="C92" s="388" t="s">
        <v>519</v>
      </c>
      <c r="D92" s="208" t="s">
        <v>700</v>
      </c>
      <c r="E92" s="188"/>
      <c r="F92" s="42" t="s">
        <v>854</v>
      </c>
      <c r="G92" s="202" t="s">
        <v>157</v>
      </c>
      <c r="H92" s="161"/>
      <c r="I92" s="203" t="s">
        <v>23</v>
      </c>
      <c r="J92" s="204"/>
      <c r="K92" s="197"/>
      <c r="L92" s="205"/>
      <c r="M92" s="161" t="s">
        <v>24</v>
      </c>
      <c r="N92" s="163" t="s">
        <v>35</v>
      </c>
      <c r="O92" s="197">
        <f>_xlfn.IFNA(VLOOKUP(M92,'Maturity Levels'!A:B,2,0),0)</f>
        <v>0</v>
      </c>
      <c r="P92" s="197">
        <f>_xlfn.IFNA(VLOOKUP(N92,'Maturity Levels'!A:B,2,0),0)</f>
        <v>0</v>
      </c>
      <c r="Q92" s="382">
        <f>AVERAGE(O92:O102)</f>
        <v>0</v>
      </c>
      <c r="R92" s="382">
        <f>AVERAGE(P92:P102)</f>
        <v>0</v>
      </c>
      <c r="S92" s="383"/>
      <c r="T92" s="386"/>
      <c r="U92" s="206"/>
      <c r="V92" s="205"/>
      <c r="W92" s="218"/>
    </row>
    <row r="93" spans="1:23" ht="46.8" x14ac:dyDescent="0.3">
      <c r="A93" s="426"/>
      <c r="B93" s="394"/>
      <c r="C93" s="389"/>
      <c r="D93" s="208"/>
      <c r="E93" s="188"/>
      <c r="F93" s="42" t="s">
        <v>855</v>
      </c>
      <c r="G93" s="213" t="s">
        <v>547</v>
      </c>
      <c r="H93" s="214" t="s">
        <v>23</v>
      </c>
      <c r="I93" s="215"/>
      <c r="J93" s="216"/>
      <c r="K93" s="197"/>
      <c r="L93" s="205"/>
      <c r="M93" s="214" t="s">
        <v>24</v>
      </c>
      <c r="N93" s="217" t="s">
        <v>35</v>
      </c>
      <c r="O93" s="197">
        <f>_xlfn.IFNA(VLOOKUP(M93,'Maturity Levels'!A:B,2,0),0)</f>
        <v>0</v>
      </c>
      <c r="P93" s="197">
        <f>_xlfn.IFNA(VLOOKUP(N93,'Maturity Levels'!A:B,2,0),0)</f>
        <v>0</v>
      </c>
      <c r="Q93" s="383"/>
      <c r="R93" s="383"/>
      <c r="S93" s="383"/>
      <c r="T93" s="386"/>
      <c r="U93" s="206"/>
      <c r="V93" s="205"/>
      <c r="W93" s="218"/>
    </row>
    <row r="94" spans="1:23" ht="31.2" x14ac:dyDescent="0.3">
      <c r="A94" s="426"/>
      <c r="B94" s="394"/>
      <c r="C94" s="389"/>
      <c r="D94" s="208"/>
      <c r="E94" s="188"/>
      <c r="F94" s="42" t="s">
        <v>856</v>
      </c>
      <c r="G94" s="202" t="s">
        <v>32</v>
      </c>
      <c r="H94" s="161"/>
      <c r="I94" s="203" t="s">
        <v>23</v>
      </c>
      <c r="J94" s="204"/>
      <c r="K94" s="197"/>
      <c r="L94" s="205"/>
      <c r="M94" s="161" t="s">
        <v>30</v>
      </c>
      <c r="N94" s="163" t="s">
        <v>30</v>
      </c>
      <c r="O94" s="197">
        <f>_xlfn.IFNA(VLOOKUP(M94,'Maturity Levels'!A:B,2,0),0)</f>
        <v>0</v>
      </c>
      <c r="P94" s="197">
        <f>_xlfn.IFNA(VLOOKUP(N94,'Maturity Levels'!A:B,2,0),0)</f>
        <v>0</v>
      </c>
      <c r="Q94" s="383"/>
      <c r="R94" s="383"/>
      <c r="S94" s="383"/>
      <c r="T94" s="386"/>
      <c r="U94" s="206"/>
      <c r="V94" s="205"/>
      <c r="W94" s="218"/>
    </row>
    <row r="95" spans="1:23" ht="46.8" x14ac:dyDescent="0.3">
      <c r="A95" s="426"/>
      <c r="B95" s="394"/>
      <c r="C95" s="389"/>
      <c r="D95" s="208"/>
      <c r="E95" s="188"/>
      <c r="F95" s="202" t="s">
        <v>160</v>
      </c>
      <c r="G95" s="42" t="s">
        <v>857</v>
      </c>
      <c r="H95" s="161"/>
      <c r="I95" s="203" t="s">
        <v>23</v>
      </c>
      <c r="J95" s="204"/>
      <c r="K95" s="197"/>
      <c r="L95" s="205"/>
      <c r="M95" s="161" t="s">
        <v>25</v>
      </c>
      <c r="N95" s="163" t="s">
        <v>25</v>
      </c>
      <c r="O95" s="197">
        <f>_xlfn.IFNA(VLOOKUP(M95,'Maturity Levels'!A:B,2,0),0)</f>
        <v>0</v>
      </c>
      <c r="P95" s="197">
        <f>_xlfn.IFNA(VLOOKUP(N95,'Maturity Levels'!A:B,2,0),0)</f>
        <v>0</v>
      </c>
      <c r="Q95" s="383"/>
      <c r="R95" s="383"/>
      <c r="S95" s="383"/>
      <c r="T95" s="386"/>
      <c r="U95" s="206"/>
      <c r="V95" s="205"/>
      <c r="W95" s="218"/>
    </row>
    <row r="96" spans="1:23" ht="46.8" x14ac:dyDescent="0.3">
      <c r="A96" s="426"/>
      <c r="B96" s="394"/>
      <c r="C96" s="389"/>
      <c r="D96" s="208"/>
      <c r="E96" s="188"/>
      <c r="F96" s="42" t="s">
        <v>858</v>
      </c>
      <c r="G96" s="274" t="s">
        <v>162</v>
      </c>
      <c r="H96" s="161"/>
      <c r="I96" s="203"/>
      <c r="J96" s="212" t="s">
        <v>23</v>
      </c>
      <c r="K96" s="197"/>
      <c r="L96" s="205"/>
      <c r="M96" s="166" t="s">
        <v>24</v>
      </c>
      <c r="N96" s="167" t="s">
        <v>35</v>
      </c>
      <c r="O96" s="197">
        <f>_xlfn.IFNA(VLOOKUP(M96,'Maturity Levels'!A:B,2,0),0)</f>
        <v>0</v>
      </c>
      <c r="P96" s="197">
        <f>_xlfn.IFNA(VLOOKUP(N96,'Maturity Levels'!A:B,2,0),0)</f>
        <v>0</v>
      </c>
      <c r="Q96" s="383"/>
      <c r="R96" s="383"/>
      <c r="S96" s="383"/>
      <c r="T96" s="386"/>
      <c r="U96" s="206"/>
      <c r="V96" s="205"/>
      <c r="W96" s="218"/>
    </row>
    <row r="97" spans="1:23" ht="31.2" x14ac:dyDescent="0.3">
      <c r="A97" s="426"/>
      <c r="B97" s="394"/>
      <c r="C97" s="389"/>
      <c r="D97" s="208"/>
      <c r="E97" s="188"/>
      <c r="F97" s="202" t="s">
        <v>163</v>
      </c>
      <c r="G97" s="210" t="s">
        <v>32</v>
      </c>
      <c r="H97" s="161"/>
      <c r="I97" s="203" t="s">
        <v>23</v>
      </c>
      <c r="J97" s="204"/>
      <c r="K97" s="197"/>
      <c r="L97" s="205"/>
      <c r="M97" s="161" t="s">
        <v>25</v>
      </c>
      <c r="N97" s="163" t="s">
        <v>35</v>
      </c>
      <c r="O97" s="197">
        <f>_xlfn.IFNA(VLOOKUP(M97,'Maturity Levels'!A:B,2,0),0)</f>
        <v>0</v>
      </c>
      <c r="P97" s="197">
        <f>_xlfn.IFNA(VLOOKUP(N97,'Maturity Levels'!A:B,2,0),0)</f>
        <v>0</v>
      </c>
      <c r="Q97" s="383"/>
      <c r="R97" s="383"/>
      <c r="S97" s="383"/>
      <c r="T97" s="386"/>
      <c r="U97" s="206"/>
      <c r="V97" s="205"/>
      <c r="W97" s="218"/>
    </row>
    <row r="98" spans="1:23" ht="31.2" x14ac:dyDescent="0.3">
      <c r="A98" s="426"/>
      <c r="B98" s="394"/>
      <c r="C98" s="389"/>
      <c r="D98" s="273"/>
      <c r="E98" s="223"/>
      <c r="F98" s="202" t="s">
        <v>164</v>
      </c>
      <c r="G98" s="210" t="s">
        <v>32</v>
      </c>
      <c r="H98" s="161"/>
      <c r="I98" s="203" t="s">
        <v>23</v>
      </c>
      <c r="J98" s="204"/>
      <c r="K98" s="197"/>
      <c r="L98" s="205"/>
      <c r="M98" s="161"/>
      <c r="N98" s="163"/>
      <c r="O98" s="197">
        <f>_xlfn.IFNA(VLOOKUP(M98,'Maturity Levels'!A:B,2,0),0)</f>
        <v>0</v>
      </c>
      <c r="P98" s="197">
        <f>_xlfn.IFNA(VLOOKUP(N98,'Maturity Levels'!A:B,2,0),0)</f>
        <v>0</v>
      </c>
      <c r="Q98" s="383"/>
      <c r="R98" s="383"/>
      <c r="S98" s="383"/>
      <c r="T98" s="386"/>
      <c r="U98" s="206"/>
      <c r="V98" s="205"/>
      <c r="W98" s="218" t="s">
        <v>843</v>
      </c>
    </row>
    <row r="99" spans="1:23" ht="31.2" x14ac:dyDescent="0.3">
      <c r="A99" s="426"/>
      <c r="B99" s="394"/>
      <c r="C99" s="389"/>
      <c r="D99" s="273"/>
      <c r="E99" s="223"/>
      <c r="F99" s="202" t="s">
        <v>165</v>
      </c>
      <c r="G99" s="210" t="s">
        <v>32</v>
      </c>
      <c r="H99" s="161"/>
      <c r="I99" s="203" t="s">
        <v>23</v>
      </c>
      <c r="J99" s="204"/>
      <c r="K99" s="197"/>
      <c r="L99" s="205"/>
      <c r="M99" s="161"/>
      <c r="N99" s="163"/>
      <c r="O99" s="197">
        <f>_xlfn.IFNA(VLOOKUP(M99,'Maturity Levels'!A:B,2,0),0)</f>
        <v>0</v>
      </c>
      <c r="P99" s="197">
        <f>_xlfn.IFNA(VLOOKUP(N99,'Maturity Levels'!A:B,2,0),0)</f>
        <v>0</v>
      </c>
      <c r="Q99" s="383"/>
      <c r="R99" s="383"/>
      <c r="S99" s="383"/>
      <c r="T99" s="386"/>
      <c r="U99" s="206"/>
      <c r="V99" s="205"/>
      <c r="W99" s="218" t="s">
        <v>843</v>
      </c>
    </row>
    <row r="100" spans="1:23" ht="46.8" x14ac:dyDescent="0.3">
      <c r="A100" s="426"/>
      <c r="B100" s="394"/>
      <c r="C100" s="389"/>
      <c r="D100" s="208"/>
      <c r="E100" s="188"/>
      <c r="F100" s="42" t="s">
        <v>859</v>
      </c>
      <c r="G100" s="202" t="s">
        <v>32</v>
      </c>
      <c r="H100" s="161"/>
      <c r="I100" s="203" t="s">
        <v>23</v>
      </c>
      <c r="J100" s="204"/>
      <c r="K100" s="197"/>
      <c r="L100" s="205"/>
      <c r="M100" s="161" t="s">
        <v>25</v>
      </c>
      <c r="N100" s="163" t="s">
        <v>25</v>
      </c>
      <c r="O100" s="197">
        <f>_xlfn.IFNA(VLOOKUP(M100,'Maturity Levels'!A:B,2,0),0)</f>
        <v>0</v>
      </c>
      <c r="P100" s="197">
        <f>_xlfn.IFNA(VLOOKUP(N100,'Maturity Levels'!A:B,2,0),0)</f>
        <v>0</v>
      </c>
      <c r="Q100" s="383"/>
      <c r="R100" s="383"/>
      <c r="S100" s="383"/>
      <c r="T100" s="386"/>
      <c r="U100" s="206"/>
      <c r="V100" s="205"/>
      <c r="W100" s="218"/>
    </row>
    <row r="101" spans="1:23" ht="62.4" x14ac:dyDescent="0.3">
      <c r="A101" s="426"/>
      <c r="B101" s="394"/>
      <c r="C101" s="389"/>
      <c r="D101" s="208"/>
      <c r="E101" s="188"/>
      <c r="F101" s="202" t="s">
        <v>167</v>
      </c>
      <c r="G101" s="202" t="s">
        <v>168</v>
      </c>
      <c r="H101" s="161"/>
      <c r="I101" s="203"/>
      <c r="J101" s="212" t="s">
        <v>23</v>
      </c>
      <c r="K101" s="197"/>
      <c r="L101" s="205"/>
      <c r="M101" s="166" t="s">
        <v>25</v>
      </c>
      <c r="N101" s="167" t="s">
        <v>25</v>
      </c>
      <c r="O101" s="197">
        <f>_xlfn.IFNA(VLOOKUP(M101,'Maturity Levels'!A:B,2,0),0)</f>
        <v>0</v>
      </c>
      <c r="P101" s="197">
        <f>_xlfn.IFNA(VLOOKUP(N101,'Maturity Levels'!A:B,2,0),0)</f>
        <v>0</v>
      </c>
      <c r="Q101" s="383"/>
      <c r="R101" s="383"/>
      <c r="S101" s="383"/>
      <c r="T101" s="386"/>
      <c r="U101" s="206"/>
      <c r="V101" s="205"/>
      <c r="W101" s="218"/>
    </row>
    <row r="102" spans="1:23" ht="31.2" x14ac:dyDescent="0.3">
      <c r="A102" s="426"/>
      <c r="B102" s="394"/>
      <c r="C102" s="396"/>
      <c r="D102" s="208"/>
      <c r="E102" s="188"/>
      <c r="F102" s="202" t="s">
        <v>169</v>
      </c>
      <c r="G102" s="210" t="s">
        <v>32</v>
      </c>
      <c r="H102" s="161"/>
      <c r="I102" s="203"/>
      <c r="J102" s="212" t="s">
        <v>23</v>
      </c>
      <c r="K102" s="197"/>
      <c r="L102" s="205"/>
      <c r="M102" s="166" t="s">
        <v>25</v>
      </c>
      <c r="N102" s="167" t="s">
        <v>25</v>
      </c>
      <c r="O102" s="197">
        <f>_xlfn.IFNA(VLOOKUP(M102,'Maturity Levels'!A:B,2,0),0)</f>
        <v>0</v>
      </c>
      <c r="P102" s="197">
        <f>_xlfn.IFNA(VLOOKUP(N102,'Maturity Levels'!A:B,2,0),0)</f>
        <v>0</v>
      </c>
      <c r="Q102" s="397"/>
      <c r="R102" s="397"/>
      <c r="S102" s="383"/>
      <c r="T102" s="386"/>
      <c r="U102" s="206"/>
      <c r="V102" s="205"/>
      <c r="W102" s="218"/>
    </row>
    <row r="103" spans="1:23" ht="93.6" x14ac:dyDescent="0.3">
      <c r="A103" s="426"/>
      <c r="B103" s="394"/>
      <c r="C103" s="388" t="s">
        <v>170</v>
      </c>
      <c r="D103" s="208"/>
      <c r="E103" s="188"/>
      <c r="F103" s="274" t="s">
        <v>171</v>
      </c>
      <c r="G103" s="202" t="s">
        <v>627</v>
      </c>
      <c r="H103" s="161"/>
      <c r="I103" s="203" t="s">
        <v>23</v>
      </c>
      <c r="J103" s="204"/>
      <c r="K103" s="197"/>
      <c r="L103" s="205"/>
      <c r="M103" s="161" t="s">
        <v>30</v>
      </c>
      <c r="N103" s="163" t="s">
        <v>35</v>
      </c>
      <c r="O103" s="197">
        <f>_xlfn.IFNA(VLOOKUP(M103,'Maturity Levels'!A:B,2,0),0)</f>
        <v>0</v>
      </c>
      <c r="P103" s="197">
        <f>_xlfn.IFNA(VLOOKUP(N103,'Maturity Levels'!A:B,2,0),0)</f>
        <v>0</v>
      </c>
      <c r="Q103" s="382">
        <f>AVERAGE(O103:O105)</f>
        <v>0</v>
      </c>
      <c r="R103" s="382">
        <f>AVERAGE(P103:P105)</f>
        <v>0</v>
      </c>
      <c r="S103" s="383"/>
      <c r="T103" s="386"/>
      <c r="U103" s="206"/>
      <c r="V103" s="205"/>
      <c r="W103" s="160" t="s">
        <v>765</v>
      </c>
    </row>
    <row r="104" spans="1:23" ht="46.8" x14ac:dyDescent="0.3">
      <c r="A104" s="426"/>
      <c r="B104" s="394"/>
      <c r="C104" s="389"/>
      <c r="D104" s="208"/>
      <c r="E104" s="188"/>
      <c r="F104" s="202" t="s">
        <v>172</v>
      </c>
      <c r="G104" s="202" t="s">
        <v>173</v>
      </c>
      <c r="H104" s="161"/>
      <c r="I104" s="203"/>
      <c r="J104" s="212" t="s">
        <v>23</v>
      </c>
      <c r="K104" s="197"/>
      <c r="L104" s="205"/>
      <c r="M104" s="166" t="s">
        <v>30</v>
      </c>
      <c r="N104" s="167" t="s">
        <v>35</v>
      </c>
      <c r="O104" s="197">
        <f>_xlfn.IFNA(VLOOKUP(M104,'Maturity Levels'!A:B,2,0),0)</f>
        <v>0</v>
      </c>
      <c r="P104" s="197">
        <f>_xlfn.IFNA(VLOOKUP(N104,'Maturity Levels'!A:B,2,0),0)</f>
        <v>0</v>
      </c>
      <c r="Q104" s="383"/>
      <c r="R104" s="383"/>
      <c r="S104" s="383"/>
      <c r="T104" s="386"/>
      <c r="U104" s="206"/>
      <c r="V104" s="205"/>
      <c r="W104" s="218"/>
    </row>
    <row r="105" spans="1:23" ht="409.6" x14ac:dyDescent="0.3">
      <c r="A105" s="426"/>
      <c r="B105" s="395"/>
      <c r="C105" s="396"/>
      <c r="D105" s="208" t="s">
        <v>701</v>
      </c>
      <c r="E105" s="188"/>
      <c r="F105" s="42" t="s">
        <v>860</v>
      </c>
      <c r="G105" s="42" t="s">
        <v>32</v>
      </c>
      <c r="H105" s="161"/>
      <c r="I105" s="203" t="s">
        <v>23</v>
      </c>
      <c r="J105" s="204"/>
      <c r="K105" s="197"/>
      <c r="L105" s="205"/>
      <c r="M105" s="161" t="s">
        <v>25</v>
      </c>
      <c r="N105" s="163" t="s">
        <v>25</v>
      </c>
      <c r="O105" s="197">
        <f>_xlfn.IFNA(VLOOKUP(M105,'Maturity Levels'!A:B,2,0),0)</f>
        <v>0</v>
      </c>
      <c r="P105" s="197">
        <f>_xlfn.IFNA(VLOOKUP(N105,'Maturity Levels'!A:B,2,0),0)</f>
        <v>0</v>
      </c>
      <c r="Q105" s="397"/>
      <c r="R105" s="397"/>
      <c r="S105" s="397"/>
      <c r="T105" s="398"/>
      <c r="U105" s="206"/>
      <c r="V105" s="205"/>
      <c r="W105" s="218"/>
    </row>
    <row r="106" spans="1:23" ht="409.6" x14ac:dyDescent="0.3">
      <c r="A106" s="415" t="s">
        <v>494</v>
      </c>
      <c r="B106" s="345" t="s">
        <v>468</v>
      </c>
      <c r="C106" s="207" t="s">
        <v>175</v>
      </c>
      <c r="D106" s="208" t="s">
        <v>702</v>
      </c>
      <c r="E106" s="188" t="s">
        <v>23</v>
      </c>
      <c r="F106" s="202" t="s">
        <v>176</v>
      </c>
      <c r="G106" s="213" t="s">
        <v>177</v>
      </c>
      <c r="H106" s="214" t="s">
        <v>23</v>
      </c>
      <c r="I106" s="215"/>
      <c r="J106" s="216"/>
      <c r="K106" s="197"/>
      <c r="L106" s="205"/>
      <c r="M106" s="214" t="s">
        <v>37</v>
      </c>
      <c r="N106" s="217" t="s">
        <v>37</v>
      </c>
      <c r="O106" s="197">
        <f>_xlfn.IFNA(VLOOKUP(M106,'Maturity Levels'!A:B,2,0),0)</f>
        <v>0</v>
      </c>
      <c r="P106" s="197">
        <f>_xlfn.IFNA(VLOOKUP(N106,'Maturity Levels'!A:B,2,0),0)</f>
        <v>0</v>
      </c>
      <c r="Q106" s="197">
        <f>O106</f>
        <v>0</v>
      </c>
      <c r="R106" s="197">
        <f>P106</f>
        <v>0</v>
      </c>
      <c r="S106" s="382">
        <f>AVERAGE(Q106:Q127)</f>
        <v>0</v>
      </c>
      <c r="T106" s="385">
        <f>AVERAGE(R106:R127)</f>
        <v>0</v>
      </c>
      <c r="U106" s="206"/>
      <c r="V106" s="205"/>
      <c r="W106" s="218"/>
    </row>
    <row r="107" spans="1:23" ht="409.6" x14ac:dyDescent="0.3">
      <c r="A107" s="416"/>
      <c r="B107" s="394"/>
      <c r="C107" s="388" t="s">
        <v>178</v>
      </c>
      <c r="D107" s="252" t="s">
        <v>706</v>
      </c>
      <c r="E107" s="188"/>
      <c r="F107" s="202" t="s">
        <v>179</v>
      </c>
      <c r="G107" s="202" t="s">
        <v>32</v>
      </c>
      <c r="H107" s="219"/>
      <c r="I107" s="203" t="s">
        <v>23</v>
      </c>
      <c r="J107" s="220"/>
      <c r="K107" s="197"/>
      <c r="L107" s="205"/>
      <c r="M107" s="219" t="s">
        <v>35</v>
      </c>
      <c r="N107" s="221" t="s">
        <v>37</v>
      </c>
      <c r="O107" s="197">
        <f>_xlfn.IFNA(VLOOKUP(M107,'Maturity Levels'!A:B,2,0),0)</f>
        <v>0</v>
      </c>
      <c r="P107" s="197">
        <f>_xlfn.IFNA(VLOOKUP(N107,'Maturity Levels'!A:B,2,0),0)</f>
        <v>0</v>
      </c>
      <c r="Q107" s="382">
        <f>AVERAGE(O107:O108)</f>
        <v>0</v>
      </c>
      <c r="R107" s="382">
        <f>AVERAGE(P107:P108)</f>
        <v>0</v>
      </c>
      <c r="S107" s="383"/>
      <c r="T107" s="386"/>
      <c r="U107" s="206"/>
      <c r="V107" s="205"/>
      <c r="W107" s="218"/>
    </row>
    <row r="108" spans="1:23" ht="62.4" x14ac:dyDescent="0.3">
      <c r="A108" s="416"/>
      <c r="B108" s="394"/>
      <c r="C108" s="396"/>
      <c r="D108" s="208"/>
      <c r="E108" s="188"/>
      <c r="F108" s="202" t="s">
        <v>180</v>
      </c>
      <c r="G108" s="210" t="s">
        <v>32</v>
      </c>
      <c r="H108" s="219"/>
      <c r="I108" s="225"/>
      <c r="J108" s="212" t="s">
        <v>23</v>
      </c>
      <c r="K108" s="197"/>
      <c r="L108" s="205"/>
      <c r="M108" s="166" t="s">
        <v>37</v>
      </c>
      <c r="N108" s="167" t="s">
        <v>37</v>
      </c>
      <c r="O108" s="197">
        <f>_xlfn.IFNA(VLOOKUP(M108,'Maturity Levels'!A:B,2,0),0)</f>
        <v>0</v>
      </c>
      <c r="P108" s="197">
        <f>_xlfn.IFNA(VLOOKUP(N108,'Maturity Levels'!A:B,2,0),0)</f>
        <v>0</v>
      </c>
      <c r="Q108" s="397"/>
      <c r="R108" s="397"/>
      <c r="S108" s="383"/>
      <c r="T108" s="386"/>
      <c r="U108" s="206"/>
      <c r="V108" s="205"/>
      <c r="W108" s="218"/>
    </row>
    <row r="109" spans="1:23" ht="409.6" x14ac:dyDescent="0.3">
      <c r="A109" s="416"/>
      <c r="B109" s="394"/>
      <c r="C109" s="207" t="s">
        <v>469</v>
      </c>
      <c r="D109" s="253" t="s">
        <v>705</v>
      </c>
      <c r="E109" s="188" t="s">
        <v>23</v>
      </c>
      <c r="F109" s="202" t="s">
        <v>181</v>
      </c>
      <c r="G109" s="202" t="s">
        <v>182</v>
      </c>
      <c r="H109" s="219"/>
      <c r="I109" s="203" t="s">
        <v>23</v>
      </c>
      <c r="J109" s="220"/>
      <c r="K109" s="197"/>
      <c r="L109" s="205"/>
      <c r="M109" s="219" t="s">
        <v>24</v>
      </c>
      <c r="N109" s="221" t="s">
        <v>35</v>
      </c>
      <c r="O109" s="197">
        <f>_xlfn.IFNA(VLOOKUP(M109,'Maturity Levels'!A:B,2,0),0)</f>
        <v>0</v>
      </c>
      <c r="P109" s="197">
        <f>_xlfn.IFNA(VLOOKUP(N109,'Maturity Levels'!A:B,2,0),0)</f>
        <v>0</v>
      </c>
      <c r="Q109" s="197">
        <f>O109</f>
        <v>0</v>
      </c>
      <c r="R109" s="197">
        <f>P109</f>
        <v>0</v>
      </c>
      <c r="S109" s="383"/>
      <c r="T109" s="386"/>
      <c r="U109" s="206"/>
      <c r="V109" s="205"/>
      <c r="W109" s="218"/>
    </row>
    <row r="110" spans="1:23" ht="409.6" x14ac:dyDescent="0.3">
      <c r="A110" s="417"/>
      <c r="B110" s="404"/>
      <c r="C110" s="229" t="s">
        <v>183</v>
      </c>
      <c r="D110" s="253" t="s">
        <v>707</v>
      </c>
      <c r="E110" s="223"/>
      <c r="F110" s="202" t="s">
        <v>184</v>
      </c>
      <c r="G110" s="224" t="s">
        <v>185</v>
      </c>
      <c r="H110" s="219"/>
      <c r="I110" s="225"/>
      <c r="J110" s="212" t="s">
        <v>23</v>
      </c>
      <c r="K110" s="197"/>
      <c r="L110" s="205"/>
      <c r="M110" s="166" t="s">
        <v>25</v>
      </c>
      <c r="N110" s="167" t="s">
        <v>35</v>
      </c>
      <c r="O110" s="197">
        <f>_xlfn.IFNA(VLOOKUP(M110,'Maturity Levels'!A:B,2,0),0)</f>
        <v>0</v>
      </c>
      <c r="P110" s="197">
        <f>_xlfn.IFNA(VLOOKUP(N110,'Maturity Levels'!A:B,2,0),0)</f>
        <v>0</v>
      </c>
      <c r="Q110" s="197">
        <f>O110</f>
        <v>0</v>
      </c>
      <c r="R110" s="197">
        <f>P110</f>
        <v>0</v>
      </c>
      <c r="S110" s="383"/>
      <c r="T110" s="386"/>
      <c r="U110" s="206"/>
      <c r="V110" s="205"/>
      <c r="W110" s="218"/>
    </row>
    <row r="111" spans="1:23" ht="409.6" x14ac:dyDescent="0.3">
      <c r="A111" s="416"/>
      <c r="B111" s="394"/>
      <c r="C111" s="388" t="s">
        <v>186</v>
      </c>
      <c r="D111" s="253" t="s">
        <v>708</v>
      </c>
      <c r="E111" s="188"/>
      <c r="F111" s="202" t="s">
        <v>187</v>
      </c>
      <c r="G111" s="202" t="s">
        <v>626</v>
      </c>
      <c r="H111" s="161"/>
      <c r="I111" s="203" t="s">
        <v>23</v>
      </c>
      <c r="J111" s="204"/>
      <c r="K111" s="197"/>
      <c r="L111" s="205"/>
      <c r="M111" s="161" t="s">
        <v>35</v>
      </c>
      <c r="N111" s="163" t="s">
        <v>37</v>
      </c>
      <c r="O111" s="197">
        <f>_xlfn.IFNA(VLOOKUP(M111,'Maturity Levels'!A:B,2,0),0)</f>
        <v>0</v>
      </c>
      <c r="P111" s="197">
        <f>_xlfn.IFNA(VLOOKUP(N111,'Maturity Levels'!A:B,2,0),0)</f>
        <v>0</v>
      </c>
      <c r="Q111" s="382">
        <f>AVERAGE(O111:O123)</f>
        <v>0</v>
      </c>
      <c r="R111" s="382">
        <f>AVERAGE(P111:P123)</f>
        <v>0</v>
      </c>
      <c r="S111" s="383"/>
      <c r="T111" s="386"/>
      <c r="U111" s="206"/>
      <c r="V111" s="205"/>
      <c r="W111" s="218"/>
    </row>
    <row r="112" spans="1:23" ht="31.2" x14ac:dyDescent="0.3">
      <c r="A112" s="416"/>
      <c r="B112" s="394"/>
      <c r="C112" s="389"/>
      <c r="D112" s="208"/>
      <c r="E112" s="188"/>
      <c r="F112" s="202" t="s">
        <v>188</v>
      </c>
      <c r="G112" s="210" t="s">
        <v>625</v>
      </c>
      <c r="H112" s="166"/>
      <c r="I112" s="211"/>
      <c r="J112" s="212" t="s">
        <v>23</v>
      </c>
      <c r="K112" s="197"/>
      <c r="L112" s="205"/>
      <c r="M112" s="166" t="s">
        <v>25</v>
      </c>
      <c r="N112" s="167" t="s">
        <v>25</v>
      </c>
      <c r="O112" s="197">
        <f>_xlfn.IFNA(VLOOKUP(M112,'Maturity Levels'!A:B,2,0),0)</f>
        <v>0</v>
      </c>
      <c r="P112" s="197">
        <f>_xlfn.IFNA(VLOOKUP(N112,'Maturity Levels'!A:B,2,0),0)</f>
        <v>0</v>
      </c>
      <c r="Q112" s="383"/>
      <c r="R112" s="383"/>
      <c r="S112" s="383"/>
      <c r="T112" s="386"/>
      <c r="U112" s="206"/>
      <c r="V112" s="205"/>
      <c r="W112" s="218"/>
    </row>
    <row r="113" spans="1:23" ht="62.4" x14ac:dyDescent="0.3">
      <c r="A113" s="416"/>
      <c r="B113" s="394"/>
      <c r="C113" s="389"/>
      <c r="D113" s="208"/>
      <c r="E113" s="188"/>
      <c r="F113" s="202" t="s">
        <v>189</v>
      </c>
      <c r="G113" s="210" t="s">
        <v>190</v>
      </c>
      <c r="H113" s="166"/>
      <c r="I113" s="211"/>
      <c r="J113" s="212" t="s">
        <v>23</v>
      </c>
      <c r="K113" s="197"/>
      <c r="L113" s="205"/>
      <c r="M113" s="166" t="s">
        <v>25</v>
      </c>
      <c r="N113" s="167" t="s">
        <v>35</v>
      </c>
      <c r="O113" s="197">
        <f>_xlfn.IFNA(VLOOKUP(M113,'Maturity Levels'!A:B,2,0),0)</f>
        <v>0</v>
      </c>
      <c r="P113" s="197">
        <f>_xlfn.IFNA(VLOOKUP(N113,'Maturity Levels'!A:B,2,0),0)</f>
        <v>0</v>
      </c>
      <c r="Q113" s="383"/>
      <c r="R113" s="383"/>
      <c r="S113" s="383"/>
      <c r="T113" s="386"/>
      <c r="U113" s="206"/>
      <c r="V113" s="205"/>
      <c r="W113" s="218"/>
    </row>
    <row r="114" spans="1:23" ht="46.8" x14ac:dyDescent="0.3">
      <c r="A114" s="416"/>
      <c r="B114" s="394"/>
      <c r="C114" s="389"/>
      <c r="D114" s="208"/>
      <c r="E114" s="188"/>
      <c r="F114" s="202" t="s">
        <v>191</v>
      </c>
      <c r="G114" s="210" t="s">
        <v>624</v>
      </c>
      <c r="H114" s="166"/>
      <c r="I114" s="211"/>
      <c r="J114" s="212" t="s">
        <v>23</v>
      </c>
      <c r="K114" s="197"/>
      <c r="L114" s="205"/>
      <c r="M114" s="166" t="s">
        <v>25</v>
      </c>
      <c r="N114" s="167" t="s">
        <v>35</v>
      </c>
      <c r="O114" s="197">
        <f>_xlfn.IFNA(VLOOKUP(M114,'Maturity Levels'!A:B,2,0),0)</f>
        <v>0</v>
      </c>
      <c r="P114" s="197">
        <f>_xlfn.IFNA(VLOOKUP(N114,'Maturity Levels'!A:B,2,0),0)</f>
        <v>0</v>
      </c>
      <c r="Q114" s="383"/>
      <c r="R114" s="383"/>
      <c r="S114" s="383"/>
      <c r="T114" s="386"/>
      <c r="U114" s="206"/>
      <c r="V114" s="205"/>
      <c r="W114" s="218"/>
    </row>
    <row r="115" spans="1:23" ht="187.2" x14ac:dyDescent="0.3">
      <c r="A115" s="416"/>
      <c r="B115" s="394"/>
      <c r="C115" s="389"/>
      <c r="D115" s="208"/>
      <c r="E115" s="188" t="s">
        <v>23</v>
      </c>
      <c r="F115" s="202" t="s">
        <v>192</v>
      </c>
      <c r="G115" s="202" t="s">
        <v>193</v>
      </c>
      <c r="H115" s="214" t="s">
        <v>23</v>
      </c>
      <c r="I115" s="211"/>
      <c r="J115" s="212"/>
      <c r="K115" s="197"/>
      <c r="L115" s="205"/>
      <c r="M115" s="166" t="s">
        <v>30</v>
      </c>
      <c r="N115" s="167" t="s">
        <v>37</v>
      </c>
      <c r="O115" s="197">
        <f>_xlfn.IFNA(VLOOKUP(M115,'Maturity Levels'!A:B,2,0),0)</f>
        <v>0</v>
      </c>
      <c r="P115" s="197">
        <f>_xlfn.IFNA(VLOOKUP(N115,'Maturity Levels'!A:B,2,0),0)</f>
        <v>0</v>
      </c>
      <c r="Q115" s="383"/>
      <c r="R115" s="383"/>
      <c r="S115" s="383"/>
      <c r="T115" s="386"/>
      <c r="U115" s="206"/>
      <c r="V115" s="205"/>
      <c r="W115" s="218"/>
    </row>
    <row r="116" spans="1:23" ht="31.2" x14ac:dyDescent="0.3">
      <c r="A116" s="416"/>
      <c r="B116" s="394"/>
      <c r="C116" s="389"/>
      <c r="D116" s="208"/>
      <c r="E116" s="188" t="s">
        <v>23</v>
      </c>
      <c r="F116" s="202" t="s">
        <v>194</v>
      </c>
      <c r="G116" s="202" t="s">
        <v>195</v>
      </c>
      <c r="H116" s="214" t="s">
        <v>23</v>
      </c>
      <c r="I116" s="211"/>
      <c r="J116" s="212"/>
      <c r="K116" s="197"/>
      <c r="L116" s="205"/>
      <c r="M116" s="166" t="s">
        <v>35</v>
      </c>
      <c r="N116" s="167" t="s">
        <v>35</v>
      </c>
      <c r="O116" s="197">
        <f>_xlfn.IFNA(VLOOKUP(M116,'Maturity Levels'!A:B,2,0),0)</f>
        <v>0</v>
      </c>
      <c r="P116" s="197">
        <f>_xlfn.IFNA(VLOOKUP(N116,'Maturity Levels'!A:B,2,0),0)</f>
        <v>0</v>
      </c>
      <c r="Q116" s="383"/>
      <c r="R116" s="383"/>
      <c r="S116" s="383"/>
      <c r="T116" s="386"/>
      <c r="U116" s="206"/>
      <c r="V116" s="205"/>
      <c r="W116" s="218"/>
    </row>
    <row r="117" spans="1:23" ht="124.8" x14ac:dyDescent="0.3">
      <c r="A117" s="416"/>
      <c r="B117" s="394"/>
      <c r="C117" s="389"/>
      <c r="D117" s="208"/>
      <c r="E117" s="188" t="s">
        <v>23</v>
      </c>
      <c r="F117" s="202" t="s">
        <v>196</v>
      </c>
      <c r="G117" s="202" t="s">
        <v>548</v>
      </c>
      <c r="H117" s="214" t="s">
        <v>23</v>
      </c>
      <c r="I117" s="211"/>
      <c r="J117" s="212"/>
      <c r="K117" s="197"/>
      <c r="L117" s="205"/>
      <c r="M117" s="166" t="s">
        <v>35</v>
      </c>
      <c r="N117" s="167" t="s">
        <v>35</v>
      </c>
      <c r="O117" s="197">
        <f>_xlfn.IFNA(VLOOKUP(M117,'Maturity Levels'!A:B,2,0),0)</f>
        <v>0</v>
      </c>
      <c r="P117" s="197">
        <f>_xlfn.IFNA(VLOOKUP(N117,'Maturity Levels'!A:B,2,0),0)</f>
        <v>0</v>
      </c>
      <c r="Q117" s="383"/>
      <c r="R117" s="383"/>
      <c r="S117" s="383"/>
      <c r="T117" s="386"/>
      <c r="U117" s="206"/>
      <c r="V117" s="205"/>
      <c r="W117" s="218"/>
    </row>
    <row r="118" spans="1:23" ht="78" x14ac:dyDescent="0.3">
      <c r="A118" s="416"/>
      <c r="B118" s="394"/>
      <c r="C118" s="389"/>
      <c r="D118" s="208"/>
      <c r="E118" s="188" t="s">
        <v>23</v>
      </c>
      <c r="F118" s="202" t="s">
        <v>197</v>
      </c>
      <c r="G118" s="202" t="s">
        <v>198</v>
      </c>
      <c r="H118" s="214" t="s">
        <v>23</v>
      </c>
      <c r="I118" s="211"/>
      <c r="J118" s="212"/>
      <c r="K118" s="197"/>
      <c r="L118" s="205"/>
      <c r="M118" s="166" t="s">
        <v>24</v>
      </c>
      <c r="N118" s="167" t="s">
        <v>37</v>
      </c>
      <c r="O118" s="197">
        <f>_xlfn.IFNA(VLOOKUP(M118,'Maturity Levels'!A:B,2,0),0)</f>
        <v>0</v>
      </c>
      <c r="P118" s="197">
        <f>_xlfn.IFNA(VLOOKUP(N118,'Maturity Levels'!A:B,2,0),0)</f>
        <v>0</v>
      </c>
      <c r="Q118" s="383"/>
      <c r="R118" s="383"/>
      <c r="S118" s="383"/>
      <c r="T118" s="386"/>
      <c r="U118" s="206"/>
      <c r="V118" s="205"/>
      <c r="W118" s="218"/>
    </row>
    <row r="119" spans="1:23" ht="46.8" x14ac:dyDescent="0.3">
      <c r="A119" s="416"/>
      <c r="B119" s="394"/>
      <c r="C119" s="389"/>
      <c r="D119" s="208"/>
      <c r="E119" s="188"/>
      <c r="F119" s="202" t="s">
        <v>199</v>
      </c>
      <c r="G119" s="202" t="s">
        <v>200</v>
      </c>
      <c r="H119" s="166"/>
      <c r="I119" s="203" t="s">
        <v>23</v>
      </c>
      <c r="J119" s="212"/>
      <c r="K119" s="197"/>
      <c r="L119" s="205"/>
      <c r="M119" s="166" t="s">
        <v>35</v>
      </c>
      <c r="N119" s="167" t="s">
        <v>35</v>
      </c>
      <c r="O119" s="197">
        <f>_xlfn.IFNA(VLOOKUP(M119,'Maturity Levels'!A:B,2,0),0)</f>
        <v>0</v>
      </c>
      <c r="P119" s="197">
        <f>_xlfn.IFNA(VLOOKUP(N119,'Maturity Levels'!A:B,2,0),0)</f>
        <v>0</v>
      </c>
      <c r="Q119" s="383"/>
      <c r="R119" s="383"/>
      <c r="S119" s="383"/>
      <c r="T119" s="386"/>
      <c r="U119" s="206"/>
      <c r="V119" s="205"/>
      <c r="W119" s="218"/>
    </row>
    <row r="120" spans="1:23" ht="93.6" x14ac:dyDescent="0.3">
      <c r="A120" s="416"/>
      <c r="B120" s="394"/>
      <c r="C120" s="389"/>
      <c r="D120" s="208"/>
      <c r="E120" s="188"/>
      <c r="F120" s="202" t="s">
        <v>201</v>
      </c>
      <c r="G120" s="210" t="s">
        <v>549</v>
      </c>
      <c r="H120" s="166"/>
      <c r="I120" s="203" t="s">
        <v>23</v>
      </c>
      <c r="J120" s="212"/>
      <c r="K120" s="197"/>
      <c r="L120" s="205"/>
      <c r="M120" s="166" t="s">
        <v>35</v>
      </c>
      <c r="N120" s="167" t="s">
        <v>35</v>
      </c>
      <c r="O120" s="197">
        <f>_xlfn.IFNA(VLOOKUP(M120,'Maturity Levels'!A:B,2,0),0)</f>
        <v>0</v>
      </c>
      <c r="P120" s="197">
        <f>_xlfn.IFNA(VLOOKUP(N120,'Maturity Levels'!A:B,2,0),0)</f>
        <v>0</v>
      </c>
      <c r="Q120" s="383"/>
      <c r="R120" s="383"/>
      <c r="S120" s="383"/>
      <c r="T120" s="386"/>
      <c r="U120" s="206"/>
      <c r="V120" s="205"/>
      <c r="W120" s="218"/>
    </row>
    <row r="121" spans="1:23" x14ac:dyDescent="0.3">
      <c r="A121" s="416"/>
      <c r="B121" s="394"/>
      <c r="C121" s="389"/>
      <c r="D121" s="208"/>
      <c r="E121" s="188"/>
      <c r="F121" s="202" t="s">
        <v>202</v>
      </c>
      <c r="G121" s="202" t="s">
        <v>32</v>
      </c>
      <c r="H121" s="166"/>
      <c r="I121" s="203" t="s">
        <v>23</v>
      </c>
      <c r="J121" s="212"/>
      <c r="K121" s="197"/>
      <c r="L121" s="205"/>
      <c r="M121" s="166" t="s">
        <v>35</v>
      </c>
      <c r="N121" s="167" t="s">
        <v>35</v>
      </c>
      <c r="O121" s="197">
        <f>_xlfn.IFNA(VLOOKUP(M121,'Maturity Levels'!A:B,2,0),0)</f>
        <v>0</v>
      </c>
      <c r="P121" s="197">
        <f>_xlfn.IFNA(VLOOKUP(N121,'Maturity Levels'!A:B,2,0),0)</f>
        <v>0</v>
      </c>
      <c r="Q121" s="383"/>
      <c r="R121" s="383"/>
      <c r="S121" s="383"/>
      <c r="T121" s="386"/>
      <c r="U121" s="206"/>
      <c r="V121" s="205"/>
      <c r="W121" s="218"/>
    </row>
    <row r="122" spans="1:23" ht="31.2" x14ac:dyDescent="0.3">
      <c r="A122" s="416"/>
      <c r="B122" s="394"/>
      <c r="C122" s="389"/>
      <c r="D122" s="208"/>
      <c r="E122" s="188"/>
      <c r="F122" s="202" t="s">
        <v>203</v>
      </c>
      <c r="G122" s="210" t="s">
        <v>204</v>
      </c>
      <c r="H122" s="166"/>
      <c r="I122" s="211"/>
      <c r="J122" s="212" t="s">
        <v>23</v>
      </c>
      <c r="K122" s="197"/>
      <c r="L122" s="205"/>
      <c r="M122" s="166"/>
      <c r="N122" s="167"/>
      <c r="O122" s="197">
        <f>_xlfn.IFNA(VLOOKUP(M122,'Maturity Levels'!A:B,2,0),0)</f>
        <v>0</v>
      </c>
      <c r="P122" s="197">
        <f>_xlfn.IFNA(VLOOKUP(N122,'Maturity Levels'!A:B,2,0),0)</f>
        <v>0</v>
      </c>
      <c r="Q122" s="383"/>
      <c r="R122" s="383"/>
      <c r="S122" s="383"/>
      <c r="T122" s="386"/>
      <c r="U122" s="206"/>
      <c r="V122" s="205"/>
      <c r="W122" s="218" t="s">
        <v>761</v>
      </c>
    </row>
    <row r="123" spans="1:23" x14ac:dyDescent="0.3">
      <c r="A123" s="416"/>
      <c r="B123" s="394"/>
      <c r="C123" s="396"/>
      <c r="D123" s="208"/>
      <c r="E123" s="188"/>
      <c r="F123" s="202" t="s">
        <v>205</v>
      </c>
      <c r="G123" s="202" t="s">
        <v>32</v>
      </c>
      <c r="H123" s="166"/>
      <c r="I123" s="211"/>
      <c r="J123" s="212" t="s">
        <v>23</v>
      </c>
      <c r="K123" s="197"/>
      <c r="L123" s="205"/>
      <c r="M123" s="166" t="s">
        <v>35</v>
      </c>
      <c r="N123" s="167" t="s">
        <v>35</v>
      </c>
      <c r="O123" s="197">
        <f>_xlfn.IFNA(VLOOKUP(M123,'Maturity Levels'!A:B,2,0),0)</f>
        <v>0</v>
      </c>
      <c r="P123" s="197">
        <f>_xlfn.IFNA(VLOOKUP(N123,'Maturity Levels'!A:B,2,0),0)</f>
        <v>0</v>
      </c>
      <c r="Q123" s="397"/>
      <c r="R123" s="397"/>
      <c r="S123" s="383"/>
      <c r="T123" s="386"/>
      <c r="U123" s="206"/>
      <c r="V123" s="205"/>
      <c r="W123" s="218"/>
    </row>
    <row r="124" spans="1:23" ht="124.8" x14ac:dyDescent="0.3">
      <c r="A124" s="416"/>
      <c r="B124" s="394"/>
      <c r="C124" s="388" t="s">
        <v>206</v>
      </c>
      <c r="D124" s="208"/>
      <c r="E124" s="188"/>
      <c r="F124" s="202" t="s">
        <v>207</v>
      </c>
      <c r="G124" s="202" t="s">
        <v>622</v>
      </c>
      <c r="H124" s="214" t="s">
        <v>23</v>
      </c>
      <c r="I124" s="203"/>
      <c r="J124" s="204"/>
      <c r="K124" s="197"/>
      <c r="L124" s="205"/>
      <c r="M124" s="161" t="s">
        <v>35</v>
      </c>
      <c r="N124" s="163" t="s">
        <v>30</v>
      </c>
      <c r="O124" s="197">
        <f>_xlfn.IFNA(VLOOKUP(M124,'Maturity Levels'!A:B,2,0),0)</f>
        <v>0</v>
      </c>
      <c r="P124" s="197">
        <f>_xlfn.IFNA(VLOOKUP(N124,'Maturity Levels'!A:B,2,0),0)</f>
        <v>0</v>
      </c>
      <c r="Q124" s="382">
        <f>AVERAGE(O124:O127)</f>
        <v>0</v>
      </c>
      <c r="R124" s="382">
        <f>AVERAGE(P124:P127)</f>
        <v>0</v>
      </c>
      <c r="S124" s="383"/>
      <c r="T124" s="386"/>
      <c r="U124" s="206"/>
      <c r="V124" s="205"/>
      <c r="W124" s="218" t="s">
        <v>766</v>
      </c>
    </row>
    <row r="125" spans="1:23" ht="109.2" x14ac:dyDescent="0.3">
      <c r="A125" s="416"/>
      <c r="B125" s="394"/>
      <c r="C125" s="389"/>
      <c r="D125" s="208"/>
      <c r="E125" s="188"/>
      <c r="F125" s="202" t="s">
        <v>208</v>
      </c>
      <c r="G125" s="210" t="s">
        <v>621</v>
      </c>
      <c r="H125" s="166"/>
      <c r="I125" s="203" t="s">
        <v>23</v>
      </c>
      <c r="J125" s="212"/>
      <c r="K125" s="197"/>
      <c r="L125" s="205"/>
      <c r="M125" s="166" t="s">
        <v>25</v>
      </c>
      <c r="N125" s="167" t="s">
        <v>25</v>
      </c>
      <c r="O125" s="197">
        <f>_xlfn.IFNA(VLOOKUP(M125,'Maturity Levels'!A:B,2,0),0)</f>
        <v>0</v>
      </c>
      <c r="P125" s="197">
        <f>_xlfn.IFNA(VLOOKUP(N125,'Maturity Levels'!A:B,2,0),0)</f>
        <v>0</v>
      </c>
      <c r="Q125" s="383"/>
      <c r="R125" s="383"/>
      <c r="S125" s="383"/>
      <c r="T125" s="386"/>
      <c r="U125" s="206"/>
      <c r="V125" s="205"/>
      <c r="W125" s="218"/>
    </row>
    <row r="126" spans="1:23" ht="31.2" x14ac:dyDescent="0.3">
      <c r="A126" s="416"/>
      <c r="B126" s="394"/>
      <c r="C126" s="389"/>
      <c r="D126" s="208"/>
      <c r="E126" s="188"/>
      <c r="F126" s="202" t="s">
        <v>209</v>
      </c>
      <c r="G126" s="210" t="s">
        <v>534</v>
      </c>
      <c r="H126" s="166"/>
      <c r="I126" s="211"/>
      <c r="J126" s="212" t="s">
        <v>23</v>
      </c>
      <c r="K126" s="197"/>
      <c r="L126" s="205"/>
      <c r="M126" s="166" t="s">
        <v>35</v>
      </c>
      <c r="N126" s="167" t="s">
        <v>35</v>
      </c>
      <c r="O126" s="197">
        <f>_xlfn.IFNA(VLOOKUP(M126,'Maturity Levels'!A:B,2,0),0)</f>
        <v>0</v>
      </c>
      <c r="P126" s="197">
        <f>_xlfn.IFNA(VLOOKUP(N126,'Maturity Levels'!A:B,2,0),0)</f>
        <v>0</v>
      </c>
      <c r="Q126" s="383"/>
      <c r="R126" s="383"/>
      <c r="S126" s="383"/>
      <c r="T126" s="386"/>
      <c r="U126" s="206"/>
      <c r="V126" s="205"/>
      <c r="W126" s="218"/>
    </row>
    <row r="127" spans="1:23" ht="409.6" x14ac:dyDescent="0.3">
      <c r="A127" s="416"/>
      <c r="B127" s="395"/>
      <c r="C127" s="396"/>
      <c r="D127" s="252" t="s">
        <v>710</v>
      </c>
      <c r="E127" s="188"/>
      <c r="F127" s="202" t="s">
        <v>210</v>
      </c>
      <c r="G127" s="210" t="s">
        <v>620</v>
      </c>
      <c r="H127" s="166"/>
      <c r="I127" s="211"/>
      <c r="J127" s="212" t="s">
        <v>23</v>
      </c>
      <c r="K127" s="197"/>
      <c r="L127" s="205"/>
      <c r="M127" s="166" t="s">
        <v>35</v>
      </c>
      <c r="N127" s="167" t="s">
        <v>35</v>
      </c>
      <c r="O127" s="197">
        <f>_xlfn.IFNA(VLOOKUP(M127,'Maturity Levels'!A:B,2,0),0)</f>
        <v>0</v>
      </c>
      <c r="P127" s="197">
        <f>_xlfn.IFNA(VLOOKUP(N127,'Maturity Levels'!A:B,2,0),0)</f>
        <v>0</v>
      </c>
      <c r="Q127" s="397"/>
      <c r="R127" s="397"/>
      <c r="S127" s="397"/>
      <c r="T127" s="398"/>
      <c r="U127" s="206"/>
      <c r="V127" s="205"/>
      <c r="W127" s="218"/>
    </row>
    <row r="128" spans="1:23" ht="409.6" x14ac:dyDescent="0.3">
      <c r="A128" s="416"/>
      <c r="B128" s="399" t="s">
        <v>211</v>
      </c>
      <c r="C128" s="388" t="s">
        <v>212</v>
      </c>
      <c r="D128" s="253" t="s">
        <v>712</v>
      </c>
      <c r="E128" s="188"/>
      <c r="F128" s="202" t="s">
        <v>213</v>
      </c>
      <c r="G128" s="210" t="s">
        <v>477</v>
      </c>
      <c r="H128" s="166"/>
      <c r="I128" s="203" t="s">
        <v>23</v>
      </c>
      <c r="J128" s="212"/>
      <c r="K128" s="197"/>
      <c r="L128" s="205"/>
      <c r="M128" s="166" t="s">
        <v>25</v>
      </c>
      <c r="N128" s="167" t="s">
        <v>30</v>
      </c>
      <c r="O128" s="197">
        <f>_xlfn.IFNA(VLOOKUP(M128,'Maturity Levels'!A:B,2,0),0)</f>
        <v>0</v>
      </c>
      <c r="P128" s="197">
        <f>_xlfn.IFNA(VLOOKUP(N128,'Maturity Levels'!A:B,2,0),0)</f>
        <v>0</v>
      </c>
      <c r="Q128" s="382">
        <f>AVERAGE(O128:O135)</f>
        <v>0</v>
      </c>
      <c r="R128" s="382">
        <f>AVERAGE(P128:P135)</f>
        <v>0</v>
      </c>
      <c r="S128" s="382">
        <f>AVERAGE(Q128:Q138)</f>
        <v>0</v>
      </c>
      <c r="T128" s="385">
        <f>AVERAGE(R128:R138)</f>
        <v>0</v>
      </c>
      <c r="U128" s="206"/>
      <c r="V128" s="205"/>
      <c r="W128" s="218"/>
    </row>
    <row r="129" spans="1:23" ht="62.4" x14ac:dyDescent="0.3">
      <c r="A129" s="416"/>
      <c r="B129" s="400"/>
      <c r="C129" s="389"/>
      <c r="D129" s="208"/>
      <c r="E129" s="188"/>
      <c r="F129" s="202" t="s">
        <v>214</v>
      </c>
      <c r="G129" s="202" t="s">
        <v>618</v>
      </c>
      <c r="H129" s="214" t="s">
        <v>23</v>
      </c>
      <c r="I129" s="211"/>
      <c r="J129" s="212"/>
      <c r="K129" s="197"/>
      <c r="L129" s="205"/>
      <c r="M129" s="166" t="s">
        <v>35</v>
      </c>
      <c r="N129" s="167" t="s">
        <v>35</v>
      </c>
      <c r="O129" s="197">
        <f>_xlfn.IFNA(VLOOKUP(M129,'Maturity Levels'!A:B,2,0),0)</f>
        <v>0</v>
      </c>
      <c r="P129" s="197">
        <f>_xlfn.IFNA(VLOOKUP(N129,'Maturity Levels'!A:B,2,0),0)</f>
        <v>0</v>
      </c>
      <c r="Q129" s="383"/>
      <c r="R129" s="383"/>
      <c r="S129" s="383"/>
      <c r="T129" s="386"/>
      <c r="U129" s="206"/>
      <c r="V129" s="205"/>
      <c r="W129" s="218"/>
    </row>
    <row r="130" spans="1:23" ht="218.4" x14ac:dyDescent="0.3">
      <c r="A130" s="416"/>
      <c r="B130" s="400"/>
      <c r="C130" s="389"/>
      <c r="D130" s="208"/>
      <c r="E130" s="188"/>
      <c r="F130" s="202" t="s">
        <v>215</v>
      </c>
      <c r="G130" s="202" t="s">
        <v>550</v>
      </c>
      <c r="H130" s="166"/>
      <c r="I130" s="203" t="s">
        <v>23</v>
      </c>
      <c r="J130" s="212"/>
      <c r="K130" s="197"/>
      <c r="L130" s="205"/>
      <c r="M130" s="166" t="s">
        <v>25</v>
      </c>
      <c r="N130" s="167" t="s">
        <v>25</v>
      </c>
      <c r="O130" s="197">
        <f>_xlfn.IFNA(VLOOKUP(M130,'Maturity Levels'!A:B,2,0),0)</f>
        <v>0</v>
      </c>
      <c r="P130" s="197">
        <f>_xlfn.IFNA(VLOOKUP(N130,'Maturity Levels'!A:B,2,0),0)</f>
        <v>0</v>
      </c>
      <c r="Q130" s="383"/>
      <c r="R130" s="383"/>
      <c r="S130" s="383"/>
      <c r="T130" s="386"/>
      <c r="U130" s="206"/>
      <c r="V130" s="205"/>
      <c r="W130" s="218"/>
    </row>
    <row r="131" spans="1:23" ht="31.2" x14ac:dyDescent="0.3">
      <c r="A131" s="416"/>
      <c r="B131" s="400"/>
      <c r="C131" s="389"/>
      <c r="D131" s="208"/>
      <c r="E131" s="188"/>
      <c r="F131" s="202" t="s">
        <v>216</v>
      </c>
      <c r="G131" s="210" t="s">
        <v>32</v>
      </c>
      <c r="H131" s="166"/>
      <c r="I131" s="211"/>
      <c r="J131" s="212" t="s">
        <v>23</v>
      </c>
      <c r="K131" s="197"/>
      <c r="L131" s="205"/>
      <c r="M131" s="166" t="s">
        <v>37</v>
      </c>
      <c r="N131" s="167" t="s">
        <v>37</v>
      </c>
      <c r="O131" s="197">
        <f>_xlfn.IFNA(VLOOKUP(M131,'Maturity Levels'!A:B,2,0),0)</f>
        <v>0</v>
      </c>
      <c r="P131" s="197">
        <f>_xlfn.IFNA(VLOOKUP(N131,'Maturity Levels'!A:B,2,0),0)</f>
        <v>0</v>
      </c>
      <c r="Q131" s="383"/>
      <c r="R131" s="383"/>
      <c r="S131" s="383"/>
      <c r="T131" s="386"/>
      <c r="U131" s="206"/>
      <c r="V131" s="205"/>
      <c r="W131" s="218"/>
    </row>
    <row r="132" spans="1:23" ht="31.2" x14ac:dyDescent="0.3">
      <c r="A132" s="416"/>
      <c r="B132" s="400"/>
      <c r="C132" s="389"/>
      <c r="D132" s="208"/>
      <c r="E132" s="188"/>
      <c r="F132" s="202" t="s">
        <v>217</v>
      </c>
      <c r="G132" s="202" t="s">
        <v>218</v>
      </c>
      <c r="H132" s="166"/>
      <c r="I132" s="203" t="s">
        <v>23</v>
      </c>
      <c r="J132" s="212"/>
      <c r="K132" s="197"/>
      <c r="L132" s="205"/>
      <c r="M132" s="166" t="s">
        <v>35</v>
      </c>
      <c r="N132" s="167" t="s">
        <v>35</v>
      </c>
      <c r="O132" s="197">
        <f>_xlfn.IFNA(VLOOKUP(M132,'Maturity Levels'!A:B,2,0),0)</f>
        <v>0</v>
      </c>
      <c r="P132" s="197">
        <f>_xlfn.IFNA(VLOOKUP(N132,'Maturity Levels'!A:B,2,0),0)</f>
        <v>0</v>
      </c>
      <c r="Q132" s="383"/>
      <c r="R132" s="383"/>
      <c r="S132" s="383"/>
      <c r="T132" s="386"/>
      <c r="U132" s="206"/>
      <c r="V132" s="205"/>
      <c r="W132" s="218"/>
    </row>
    <row r="133" spans="1:23" ht="46.8" x14ac:dyDescent="0.3">
      <c r="A133" s="416"/>
      <c r="B133" s="400"/>
      <c r="C133" s="389"/>
      <c r="D133" s="208"/>
      <c r="E133" s="188"/>
      <c r="F133" s="202" t="s">
        <v>219</v>
      </c>
      <c r="G133" s="202" t="s">
        <v>220</v>
      </c>
      <c r="H133" s="166"/>
      <c r="I133" s="203" t="s">
        <v>23</v>
      </c>
      <c r="J133" s="212"/>
      <c r="K133" s="197"/>
      <c r="L133" s="205"/>
      <c r="M133" s="166" t="s">
        <v>30</v>
      </c>
      <c r="N133" s="167" t="s">
        <v>24</v>
      </c>
      <c r="O133" s="197">
        <f>_xlfn.IFNA(VLOOKUP(M133,'Maturity Levels'!A:B,2,0),0)</f>
        <v>0</v>
      </c>
      <c r="P133" s="197">
        <f>_xlfn.IFNA(VLOOKUP(N133,'Maturity Levels'!A:B,2,0),0)</f>
        <v>0</v>
      </c>
      <c r="Q133" s="383"/>
      <c r="R133" s="383"/>
      <c r="S133" s="383"/>
      <c r="T133" s="386"/>
      <c r="U133" s="206"/>
      <c r="V133" s="205"/>
      <c r="W133" s="218"/>
    </row>
    <row r="134" spans="1:23" ht="31.2" x14ac:dyDescent="0.3">
      <c r="A134" s="416"/>
      <c r="B134" s="400"/>
      <c r="C134" s="389"/>
      <c r="D134" s="208"/>
      <c r="E134" s="188"/>
      <c r="F134" s="202" t="s">
        <v>221</v>
      </c>
      <c r="G134" s="202" t="s">
        <v>222</v>
      </c>
      <c r="H134" s="166"/>
      <c r="I134" s="203" t="s">
        <v>23</v>
      </c>
      <c r="J134" s="212"/>
      <c r="K134" s="197"/>
      <c r="L134" s="205"/>
      <c r="M134" s="166" t="s">
        <v>25</v>
      </c>
      <c r="N134" s="167" t="s">
        <v>25</v>
      </c>
      <c r="O134" s="197">
        <f>_xlfn.IFNA(VLOOKUP(M134,'Maturity Levels'!A:B,2,0),0)</f>
        <v>0</v>
      </c>
      <c r="P134" s="197">
        <f>_xlfn.IFNA(VLOOKUP(N134,'Maturity Levels'!A:B,2,0),0)</f>
        <v>0</v>
      </c>
      <c r="Q134" s="383"/>
      <c r="R134" s="383"/>
      <c r="S134" s="383"/>
      <c r="T134" s="386"/>
      <c r="U134" s="206"/>
      <c r="V134" s="205"/>
      <c r="W134" s="218"/>
    </row>
    <row r="135" spans="1:23" ht="31.2" x14ac:dyDescent="0.3">
      <c r="A135" s="416"/>
      <c r="B135" s="400"/>
      <c r="C135" s="396"/>
      <c r="D135" s="208"/>
      <c r="E135" s="188"/>
      <c r="F135" s="202" t="s">
        <v>223</v>
      </c>
      <c r="G135" s="210" t="s">
        <v>222</v>
      </c>
      <c r="H135" s="166"/>
      <c r="I135" s="211"/>
      <c r="J135" s="212" t="s">
        <v>23</v>
      </c>
      <c r="K135" s="197"/>
      <c r="L135" s="205"/>
      <c r="M135" s="166" t="s">
        <v>25</v>
      </c>
      <c r="N135" s="167" t="s">
        <v>25</v>
      </c>
      <c r="O135" s="197">
        <f>_xlfn.IFNA(VLOOKUP(M135,'Maturity Levels'!A:B,2,0),0)</f>
        <v>0</v>
      </c>
      <c r="P135" s="197">
        <f>_xlfn.IFNA(VLOOKUP(N135,'Maturity Levels'!A:B,2,0),0)</f>
        <v>0</v>
      </c>
      <c r="Q135" s="397"/>
      <c r="R135" s="397"/>
      <c r="S135" s="383"/>
      <c r="T135" s="386"/>
      <c r="U135" s="206"/>
      <c r="V135" s="205"/>
      <c r="W135" s="218"/>
    </row>
    <row r="136" spans="1:23" ht="409.6" x14ac:dyDescent="0.3">
      <c r="A136" s="416"/>
      <c r="B136" s="400"/>
      <c r="C136" s="388" t="s">
        <v>224</v>
      </c>
      <c r="D136" s="253" t="s">
        <v>713</v>
      </c>
      <c r="E136" s="188"/>
      <c r="F136" s="202" t="s">
        <v>225</v>
      </c>
      <c r="G136" s="202" t="s">
        <v>32</v>
      </c>
      <c r="H136" s="219"/>
      <c r="I136" s="203" t="s">
        <v>23</v>
      </c>
      <c r="J136" s="220"/>
      <c r="K136" s="197"/>
      <c r="L136" s="205"/>
      <c r="M136" s="219" t="s">
        <v>35</v>
      </c>
      <c r="N136" s="221" t="s">
        <v>35</v>
      </c>
      <c r="O136" s="197">
        <f>_xlfn.IFNA(VLOOKUP(M136,'Maturity Levels'!A:B,2,0),0)</f>
        <v>0</v>
      </c>
      <c r="P136" s="197">
        <f>_xlfn.IFNA(VLOOKUP(N136,'Maturity Levels'!A:B,2,0),0)</f>
        <v>0</v>
      </c>
      <c r="Q136" s="382">
        <f>AVERAGE(O136:O138)</f>
        <v>0</v>
      </c>
      <c r="R136" s="382">
        <f>AVERAGE(P136:P138)</f>
        <v>0</v>
      </c>
      <c r="S136" s="383"/>
      <c r="T136" s="386"/>
      <c r="U136" s="206"/>
      <c r="V136" s="205"/>
      <c r="W136" s="218"/>
    </row>
    <row r="137" spans="1:23" ht="46.8" x14ac:dyDescent="0.3">
      <c r="A137" s="416"/>
      <c r="B137" s="400"/>
      <c r="C137" s="389"/>
      <c r="D137" s="208"/>
      <c r="E137" s="188"/>
      <c r="F137" s="202" t="s">
        <v>226</v>
      </c>
      <c r="G137" s="202" t="s">
        <v>551</v>
      </c>
      <c r="H137" s="219"/>
      <c r="I137" s="203" t="s">
        <v>23</v>
      </c>
      <c r="J137" s="220"/>
      <c r="K137" s="197"/>
      <c r="L137" s="205"/>
      <c r="M137" s="219" t="s">
        <v>25</v>
      </c>
      <c r="N137" s="221" t="s">
        <v>25</v>
      </c>
      <c r="O137" s="197">
        <f>_xlfn.IFNA(VLOOKUP(M137,'Maturity Levels'!A:B,2,0),0)</f>
        <v>0</v>
      </c>
      <c r="P137" s="197">
        <f>_xlfn.IFNA(VLOOKUP(N137,'Maturity Levels'!A:B,2,0),0)</f>
        <v>0</v>
      </c>
      <c r="Q137" s="383"/>
      <c r="R137" s="383"/>
      <c r="S137" s="383"/>
      <c r="T137" s="386"/>
      <c r="U137" s="206"/>
      <c r="V137" s="205"/>
      <c r="W137" s="218"/>
    </row>
    <row r="138" spans="1:23" ht="46.8" x14ac:dyDescent="0.3">
      <c r="A138" s="416"/>
      <c r="B138" s="413"/>
      <c r="C138" s="396"/>
      <c r="D138" s="208"/>
      <c r="E138" s="188"/>
      <c r="F138" s="202" t="s">
        <v>227</v>
      </c>
      <c r="G138" s="202" t="s">
        <v>32</v>
      </c>
      <c r="H138" s="219"/>
      <c r="I138" s="203" t="s">
        <v>23</v>
      </c>
      <c r="J138" s="220"/>
      <c r="K138" s="197"/>
      <c r="L138" s="205"/>
      <c r="M138" s="219"/>
      <c r="N138" s="221"/>
      <c r="O138" s="197">
        <f>_xlfn.IFNA(VLOOKUP(M138,'Maturity Levels'!A:B,2,0),0)</f>
        <v>0</v>
      </c>
      <c r="P138" s="197">
        <f>_xlfn.IFNA(VLOOKUP(N138,'Maturity Levels'!A:B,2,0),0)</f>
        <v>0</v>
      </c>
      <c r="Q138" s="397"/>
      <c r="R138" s="397"/>
      <c r="S138" s="397"/>
      <c r="T138" s="398"/>
      <c r="U138" s="206"/>
      <c r="V138" s="205"/>
      <c r="W138" s="226" t="s">
        <v>767</v>
      </c>
    </row>
    <row r="139" spans="1:23" ht="409.6" x14ac:dyDescent="0.3">
      <c r="A139" s="416"/>
      <c r="B139" s="345" t="s">
        <v>228</v>
      </c>
      <c r="C139" s="388" t="s">
        <v>470</v>
      </c>
      <c r="D139" s="253" t="s">
        <v>714</v>
      </c>
      <c r="E139" s="188"/>
      <c r="F139" s="202" t="s">
        <v>229</v>
      </c>
      <c r="G139" s="210" t="s">
        <v>32</v>
      </c>
      <c r="H139" s="166"/>
      <c r="I139" s="203" t="s">
        <v>23</v>
      </c>
      <c r="J139" s="212"/>
      <c r="K139" s="197"/>
      <c r="L139" s="205"/>
      <c r="M139" s="166" t="s">
        <v>30</v>
      </c>
      <c r="N139" s="167"/>
      <c r="O139" s="197">
        <f>_xlfn.IFNA(VLOOKUP(M139,'Maturity Levels'!A:B,2,0),0)</f>
        <v>0</v>
      </c>
      <c r="P139" s="197">
        <f>_xlfn.IFNA(VLOOKUP(N139,'Maturity Levels'!A:B,2,0),0)</f>
        <v>0</v>
      </c>
      <c r="Q139" s="382">
        <f>AVERAGE(O139:O143)</f>
        <v>0</v>
      </c>
      <c r="R139" s="382">
        <f>AVERAGE(P139:P143)</f>
        <v>0</v>
      </c>
      <c r="S139" s="382">
        <f>AVERAGE(Q139:Q151)</f>
        <v>0</v>
      </c>
      <c r="T139" s="385">
        <f>AVERAGE(R139:R151)</f>
        <v>0</v>
      </c>
      <c r="U139" s="206"/>
      <c r="V139" s="205"/>
      <c r="W139" s="160" t="s">
        <v>753</v>
      </c>
    </row>
    <row r="140" spans="1:23" ht="93.6" x14ac:dyDescent="0.3">
      <c r="A140" s="416"/>
      <c r="B140" s="394"/>
      <c r="C140" s="389"/>
      <c r="D140" s="208"/>
      <c r="E140" s="188"/>
      <c r="F140" s="202" t="s">
        <v>230</v>
      </c>
      <c r="G140" s="210" t="s">
        <v>32</v>
      </c>
      <c r="H140" s="166"/>
      <c r="I140" s="203" t="s">
        <v>23</v>
      </c>
      <c r="J140" s="212"/>
      <c r="K140" s="197"/>
      <c r="L140" s="205"/>
      <c r="M140" s="166"/>
      <c r="N140" s="167" t="s">
        <v>35</v>
      </c>
      <c r="O140" s="197">
        <f>_xlfn.IFNA(VLOOKUP(M140,'Maturity Levels'!A:B,2,0),0)</f>
        <v>0</v>
      </c>
      <c r="P140" s="197">
        <f>_xlfn.IFNA(VLOOKUP(N140,'Maturity Levels'!A:B,2,0),0)</f>
        <v>0</v>
      </c>
      <c r="Q140" s="383"/>
      <c r="R140" s="383"/>
      <c r="S140" s="383"/>
      <c r="T140" s="386"/>
      <c r="U140" s="206"/>
      <c r="V140" s="205"/>
      <c r="W140" s="160" t="s">
        <v>752</v>
      </c>
    </row>
    <row r="141" spans="1:23" ht="31.2" x14ac:dyDescent="0.3">
      <c r="A141" s="416"/>
      <c r="B141" s="394"/>
      <c r="C141" s="389"/>
      <c r="D141" s="208"/>
      <c r="E141" s="188" t="s">
        <v>23</v>
      </c>
      <c r="F141" s="202" t="s">
        <v>231</v>
      </c>
      <c r="G141" s="210" t="s">
        <v>232</v>
      </c>
      <c r="H141" s="166"/>
      <c r="I141" s="211"/>
      <c r="J141" s="212" t="s">
        <v>23</v>
      </c>
      <c r="K141" s="197"/>
      <c r="L141" s="205"/>
      <c r="M141" s="166"/>
      <c r="N141" s="167" t="s">
        <v>35</v>
      </c>
      <c r="O141" s="197">
        <f>_xlfn.IFNA(VLOOKUP(M141,'Maturity Levels'!A:B,2,0),0)</f>
        <v>0</v>
      </c>
      <c r="P141" s="197">
        <f>_xlfn.IFNA(VLOOKUP(N141,'Maturity Levels'!A:B,2,0),0)</f>
        <v>0</v>
      </c>
      <c r="Q141" s="383"/>
      <c r="R141" s="383"/>
      <c r="S141" s="383"/>
      <c r="T141" s="386"/>
      <c r="U141" s="206"/>
      <c r="V141" s="205"/>
      <c r="W141" s="218"/>
    </row>
    <row r="142" spans="1:23" ht="78" x14ac:dyDescent="0.3">
      <c r="A142" s="416"/>
      <c r="B142" s="394"/>
      <c r="C142" s="389"/>
      <c r="D142" s="208"/>
      <c r="E142" s="188"/>
      <c r="F142" s="409" t="s">
        <v>233</v>
      </c>
      <c r="G142" s="202" t="s">
        <v>617</v>
      </c>
      <c r="H142" s="166"/>
      <c r="I142" s="211"/>
      <c r="J142" s="212" t="s">
        <v>23</v>
      </c>
      <c r="K142" s="197"/>
      <c r="L142" s="205"/>
      <c r="M142" s="158"/>
      <c r="N142" s="159"/>
      <c r="O142" s="197">
        <f>_xlfn.IFNA(VLOOKUP(M142,'Maturity Levels'!A:B,2,0),0)</f>
        <v>0</v>
      </c>
      <c r="P142" s="197">
        <f>_xlfn.IFNA(VLOOKUP(N142,'Maturity Levels'!A:B,2,0),0)</f>
        <v>0</v>
      </c>
      <c r="Q142" s="383"/>
      <c r="R142" s="383"/>
      <c r="S142" s="383"/>
      <c r="T142" s="386"/>
      <c r="U142" s="206"/>
      <c r="V142" s="205"/>
      <c r="W142" s="421" t="s">
        <v>754</v>
      </c>
    </row>
    <row r="143" spans="1:23" ht="78" x14ac:dyDescent="0.3">
      <c r="A143" s="417"/>
      <c r="B143" s="404"/>
      <c r="C143" s="414"/>
      <c r="D143" s="208"/>
      <c r="E143" s="188"/>
      <c r="F143" s="406"/>
      <c r="G143" s="202" t="s">
        <v>234</v>
      </c>
      <c r="H143" s="166"/>
      <c r="I143" s="211"/>
      <c r="J143" s="212" t="s">
        <v>23</v>
      </c>
      <c r="K143" s="197"/>
      <c r="L143" s="205"/>
      <c r="M143" s="164"/>
      <c r="N143" s="165"/>
      <c r="O143" s="197">
        <f>_xlfn.IFNA(VLOOKUP(M143,'Maturity Levels'!A:B,2,0),0)</f>
        <v>0</v>
      </c>
      <c r="P143" s="197">
        <f>_xlfn.IFNA(VLOOKUP(N143,'Maturity Levels'!A:B,2,0),0)</f>
        <v>0</v>
      </c>
      <c r="Q143" s="397"/>
      <c r="R143" s="397"/>
      <c r="S143" s="383"/>
      <c r="T143" s="386"/>
      <c r="U143" s="206"/>
      <c r="V143" s="205"/>
      <c r="W143" s="422"/>
    </row>
    <row r="144" spans="1:23" ht="409.6" x14ac:dyDescent="0.3">
      <c r="A144" s="416"/>
      <c r="B144" s="394"/>
      <c r="C144" s="388" t="s">
        <v>471</v>
      </c>
      <c r="D144" s="253" t="s">
        <v>715</v>
      </c>
      <c r="E144" s="188"/>
      <c r="F144" s="409" t="s">
        <v>235</v>
      </c>
      <c r="G144" s="202" t="s">
        <v>236</v>
      </c>
      <c r="H144" s="219"/>
      <c r="I144" s="225"/>
      <c r="J144" s="212" t="s">
        <v>23</v>
      </c>
      <c r="K144" s="197"/>
      <c r="L144" s="205"/>
      <c r="M144" s="158" t="s">
        <v>35</v>
      </c>
      <c r="N144" s="159" t="s">
        <v>24</v>
      </c>
      <c r="O144" s="197">
        <f>_xlfn.IFNA(VLOOKUP(M144,'Maturity Levels'!A:B,2,0),0)</f>
        <v>0</v>
      </c>
      <c r="P144" s="197">
        <f>_xlfn.IFNA(VLOOKUP(N144,'Maturity Levels'!A:B,2,0),0)</f>
        <v>0</v>
      </c>
      <c r="Q144" s="382">
        <f>O144</f>
        <v>0</v>
      </c>
      <c r="R144" s="382">
        <f>P144</f>
        <v>0</v>
      </c>
      <c r="S144" s="383"/>
      <c r="T144" s="386"/>
      <c r="U144" s="206"/>
      <c r="V144" s="205"/>
      <c r="W144" s="160" t="s">
        <v>780</v>
      </c>
    </row>
    <row r="145" spans="1:23" ht="31.2" x14ac:dyDescent="0.3">
      <c r="A145" s="417"/>
      <c r="B145" s="404"/>
      <c r="C145" s="414"/>
      <c r="D145" s="208"/>
      <c r="E145" s="188"/>
      <c r="F145" s="406"/>
      <c r="G145" s="202" t="s">
        <v>237</v>
      </c>
      <c r="H145" s="219"/>
      <c r="I145" s="225"/>
      <c r="J145" s="212" t="s">
        <v>23</v>
      </c>
      <c r="K145" s="197"/>
      <c r="L145" s="205"/>
      <c r="M145" s="164" t="s">
        <v>35</v>
      </c>
      <c r="N145" s="165" t="s">
        <v>30</v>
      </c>
      <c r="O145" s="197">
        <f>_xlfn.IFNA(VLOOKUP(M145,'Maturity Levels'!A:B,2,0),0)</f>
        <v>0</v>
      </c>
      <c r="P145" s="197">
        <f>_xlfn.IFNA(VLOOKUP(N145,'Maturity Levels'!A:B,2,0),0)</f>
        <v>0</v>
      </c>
      <c r="Q145" s="397"/>
      <c r="R145" s="397"/>
      <c r="S145" s="383"/>
      <c r="T145" s="386"/>
      <c r="U145" s="206"/>
      <c r="V145" s="205"/>
      <c r="W145" s="218"/>
    </row>
    <row r="146" spans="1:23" ht="409.6" x14ac:dyDescent="0.3">
      <c r="A146" s="416"/>
      <c r="B146" s="394"/>
      <c r="C146" s="207" t="s">
        <v>520</v>
      </c>
      <c r="D146" s="253" t="s">
        <v>716</v>
      </c>
      <c r="E146" s="188" t="s">
        <v>23</v>
      </c>
      <c r="F146" s="202" t="s">
        <v>238</v>
      </c>
      <c r="G146" s="202" t="s">
        <v>616</v>
      </c>
      <c r="H146" s="219"/>
      <c r="I146" s="203" t="s">
        <v>23</v>
      </c>
      <c r="J146" s="220"/>
      <c r="K146" s="197"/>
      <c r="L146" s="205"/>
      <c r="M146" s="219" t="s">
        <v>25</v>
      </c>
      <c r="N146" s="221" t="s">
        <v>30</v>
      </c>
      <c r="O146" s="197">
        <f>_xlfn.IFNA(VLOOKUP(M146,'Maturity Levels'!A:B,2,0),0)</f>
        <v>0</v>
      </c>
      <c r="P146" s="197">
        <f>_xlfn.IFNA(VLOOKUP(N146,'Maturity Levels'!A:B,2,0),0)</f>
        <v>0</v>
      </c>
      <c r="Q146" s="197">
        <f>O146</f>
        <v>0</v>
      </c>
      <c r="R146" s="197">
        <f>P146</f>
        <v>0</v>
      </c>
      <c r="S146" s="383"/>
      <c r="T146" s="386"/>
      <c r="U146" s="206"/>
      <c r="V146" s="205"/>
      <c r="W146" s="160" t="s">
        <v>755</v>
      </c>
    </row>
    <row r="147" spans="1:23" ht="187.2" x14ac:dyDescent="0.3">
      <c r="A147" s="416"/>
      <c r="B147" s="394"/>
      <c r="C147" s="388" t="s">
        <v>239</v>
      </c>
      <c r="D147" s="208"/>
      <c r="E147" s="188" t="s">
        <v>23</v>
      </c>
      <c r="F147" s="202" t="s">
        <v>240</v>
      </c>
      <c r="G147" s="202" t="s">
        <v>615</v>
      </c>
      <c r="H147" s="214" t="s">
        <v>23</v>
      </c>
      <c r="I147" s="225"/>
      <c r="J147" s="220"/>
      <c r="K147" s="197"/>
      <c r="L147" s="205"/>
      <c r="M147" s="219" t="s">
        <v>35</v>
      </c>
      <c r="N147" s="221" t="s">
        <v>35</v>
      </c>
      <c r="O147" s="197">
        <f>_xlfn.IFNA(VLOOKUP(M147,'Maturity Levels'!A:B,2,0),0)</f>
        <v>0</v>
      </c>
      <c r="P147" s="197">
        <f>_xlfn.IFNA(VLOOKUP(N147,'Maturity Levels'!A:B,2,0),0)</f>
        <v>0</v>
      </c>
      <c r="Q147" s="382">
        <f>AVERAGE(O147:O151)</f>
        <v>0</v>
      </c>
      <c r="R147" s="382">
        <f>AVERAGE(P147:P151)</f>
        <v>0</v>
      </c>
      <c r="S147" s="383"/>
      <c r="T147" s="386"/>
      <c r="U147" s="206"/>
      <c r="V147" s="205"/>
      <c r="W147" s="160" t="s">
        <v>756</v>
      </c>
    </row>
    <row r="148" spans="1:23" ht="46.8" x14ac:dyDescent="0.3">
      <c r="A148" s="416"/>
      <c r="B148" s="394"/>
      <c r="C148" s="389"/>
      <c r="D148" s="208"/>
      <c r="E148" s="188"/>
      <c r="F148" s="202" t="s">
        <v>241</v>
      </c>
      <c r="G148" s="202" t="s">
        <v>242</v>
      </c>
      <c r="H148" s="219"/>
      <c r="I148" s="203" t="s">
        <v>23</v>
      </c>
      <c r="J148" s="220"/>
      <c r="K148" s="197"/>
      <c r="L148" s="205"/>
      <c r="M148" s="219" t="s">
        <v>30</v>
      </c>
      <c r="N148" s="221" t="s">
        <v>35</v>
      </c>
      <c r="O148" s="197">
        <f>_xlfn.IFNA(VLOOKUP(M148,'Maturity Levels'!A:B,2,0),0)</f>
        <v>0</v>
      </c>
      <c r="P148" s="197">
        <f>_xlfn.IFNA(VLOOKUP(N148,'Maturity Levels'!A:B,2,0),0)</f>
        <v>0</v>
      </c>
      <c r="Q148" s="383"/>
      <c r="R148" s="383"/>
      <c r="S148" s="383"/>
      <c r="T148" s="386"/>
      <c r="U148" s="206"/>
      <c r="V148" s="205"/>
      <c r="W148" s="160" t="s">
        <v>757</v>
      </c>
    </row>
    <row r="149" spans="1:23" ht="31.2" x14ac:dyDescent="0.3">
      <c r="A149" s="416"/>
      <c r="B149" s="394"/>
      <c r="C149" s="389"/>
      <c r="D149" s="208"/>
      <c r="E149" s="188"/>
      <c r="F149" s="202" t="s">
        <v>243</v>
      </c>
      <c r="G149" s="202" t="s">
        <v>244</v>
      </c>
      <c r="H149" s="219"/>
      <c r="I149" s="203" t="s">
        <v>23</v>
      </c>
      <c r="J149" s="220"/>
      <c r="K149" s="197"/>
      <c r="L149" s="205"/>
      <c r="M149" s="219" t="s">
        <v>37</v>
      </c>
      <c r="N149" s="221" t="s">
        <v>37</v>
      </c>
      <c r="O149" s="197">
        <f>_xlfn.IFNA(VLOOKUP(M149,'Maturity Levels'!A:B,2,0),0)</f>
        <v>0</v>
      </c>
      <c r="P149" s="197">
        <f>_xlfn.IFNA(VLOOKUP(N149,'Maturity Levels'!A:B,2,0),0)</f>
        <v>0</v>
      </c>
      <c r="Q149" s="383"/>
      <c r="R149" s="383"/>
      <c r="S149" s="383"/>
      <c r="T149" s="386"/>
      <c r="U149" s="206"/>
      <c r="V149" s="205"/>
      <c r="W149" s="218"/>
    </row>
    <row r="150" spans="1:23" ht="46.8" x14ac:dyDescent="0.3">
      <c r="A150" s="416"/>
      <c r="B150" s="394"/>
      <c r="C150" s="389"/>
      <c r="D150" s="208"/>
      <c r="E150" s="188"/>
      <c r="F150" s="202" t="s">
        <v>245</v>
      </c>
      <c r="G150" s="202" t="s">
        <v>613</v>
      </c>
      <c r="H150" s="219"/>
      <c r="I150" s="225"/>
      <c r="J150" s="212" t="s">
        <v>23</v>
      </c>
      <c r="K150" s="197"/>
      <c r="L150" s="205"/>
      <c r="M150" s="166" t="s">
        <v>25</v>
      </c>
      <c r="N150" s="167" t="s">
        <v>30</v>
      </c>
      <c r="O150" s="197">
        <f>_xlfn.IFNA(VLOOKUP(M150,'Maturity Levels'!A:B,2,0),0)</f>
        <v>0</v>
      </c>
      <c r="P150" s="197">
        <f>_xlfn.IFNA(VLOOKUP(N150,'Maturity Levels'!A:B,2,0),0)</f>
        <v>0</v>
      </c>
      <c r="Q150" s="383"/>
      <c r="R150" s="383"/>
      <c r="S150" s="383"/>
      <c r="T150" s="386"/>
      <c r="U150" s="206"/>
      <c r="V150" s="205"/>
      <c r="W150" s="218"/>
    </row>
    <row r="151" spans="1:23" ht="409.6" x14ac:dyDescent="0.3">
      <c r="A151" s="416"/>
      <c r="B151" s="395"/>
      <c r="C151" s="396"/>
      <c r="D151" s="253" t="s">
        <v>717</v>
      </c>
      <c r="E151" s="188"/>
      <c r="F151" s="202" t="s">
        <v>246</v>
      </c>
      <c r="G151" s="202" t="s">
        <v>247</v>
      </c>
      <c r="H151" s="219"/>
      <c r="I151" s="225"/>
      <c r="J151" s="212" t="s">
        <v>23</v>
      </c>
      <c r="K151" s="197"/>
      <c r="L151" s="205"/>
      <c r="M151" s="166" t="s">
        <v>25</v>
      </c>
      <c r="N151" s="167" t="s">
        <v>37</v>
      </c>
      <c r="O151" s="197">
        <f>_xlfn.IFNA(VLOOKUP(M151,'Maturity Levels'!A:B,2,0),0)</f>
        <v>0</v>
      </c>
      <c r="P151" s="197">
        <f>_xlfn.IFNA(VLOOKUP(N151,'Maturity Levels'!A:B,2,0),0)</f>
        <v>0</v>
      </c>
      <c r="Q151" s="397"/>
      <c r="R151" s="397"/>
      <c r="S151" s="397"/>
      <c r="T151" s="398"/>
      <c r="U151" s="206"/>
      <c r="V151" s="205"/>
      <c r="W151" s="218"/>
    </row>
    <row r="152" spans="1:23" ht="409.6" x14ac:dyDescent="0.3">
      <c r="A152" s="416"/>
      <c r="B152" s="345" t="s">
        <v>644</v>
      </c>
      <c r="C152" s="388" t="s">
        <v>472</v>
      </c>
      <c r="D152" s="253" t="s">
        <v>718</v>
      </c>
      <c r="E152" s="188"/>
      <c r="F152" s="202" t="s">
        <v>248</v>
      </c>
      <c r="G152" s="202" t="s">
        <v>552</v>
      </c>
      <c r="H152" s="161"/>
      <c r="I152" s="203" t="s">
        <v>23</v>
      </c>
      <c r="J152" s="204"/>
      <c r="K152" s="197"/>
      <c r="L152" s="205"/>
      <c r="M152" s="161" t="s">
        <v>35</v>
      </c>
      <c r="N152" s="163" t="s">
        <v>35</v>
      </c>
      <c r="O152" s="197">
        <f>_xlfn.IFNA(VLOOKUP(M152,'Maturity Levels'!A:B,2,0),0)</f>
        <v>0</v>
      </c>
      <c r="P152" s="197">
        <f>_xlfn.IFNA(VLOOKUP(N152,'Maturity Levels'!A:B,2,0),0)</f>
        <v>0</v>
      </c>
      <c r="Q152" s="382">
        <f>AVERAGE(O152:O158)</f>
        <v>0</v>
      </c>
      <c r="R152" s="382">
        <f>AVERAGE(P152:P158)</f>
        <v>0</v>
      </c>
      <c r="S152" s="382">
        <f>AVERAGE(Q152:Q179)</f>
        <v>0</v>
      </c>
      <c r="T152" s="385">
        <f>AVERAGE(R152:R179)</f>
        <v>0</v>
      </c>
      <c r="U152" s="206"/>
      <c r="V152" s="205"/>
      <c r="W152" s="218"/>
    </row>
    <row r="153" spans="1:23" ht="31.2" x14ac:dyDescent="0.3">
      <c r="A153" s="416"/>
      <c r="B153" s="394"/>
      <c r="C153" s="389"/>
      <c r="D153" s="208"/>
      <c r="E153" s="188"/>
      <c r="F153" s="202" t="s">
        <v>249</v>
      </c>
      <c r="G153" s="210" t="s">
        <v>32</v>
      </c>
      <c r="H153" s="166"/>
      <c r="I153" s="211"/>
      <c r="J153" s="212" t="s">
        <v>23</v>
      </c>
      <c r="K153" s="197"/>
      <c r="L153" s="205"/>
      <c r="M153" s="166" t="s">
        <v>25</v>
      </c>
      <c r="N153" s="167" t="s">
        <v>24</v>
      </c>
      <c r="O153" s="197">
        <f>_xlfn.IFNA(VLOOKUP(M153,'Maturity Levels'!A:B,2,0),0)</f>
        <v>0</v>
      </c>
      <c r="P153" s="197">
        <f>_xlfn.IFNA(VLOOKUP(N153,'Maturity Levels'!A:B,2,0),0)</f>
        <v>0</v>
      </c>
      <c r="Q153" s="383"/>
      <c r="R153" s="383"/>
      <c r="S153" s="383"/>
      <c r="T153" s="386"/>
      <c r="U153" s="206"/>
      <c r="V153" s="205"/>
      <c r="W153" s="218"/>
    </row>
    <row r="154" spans="1:23" ht="31.2" x14ac:dyDescent="0.3">
      <c r="A154" s="416"/>
      <c r="B154" s="394"/>
      <c r="C154" s="389"/>
      <c r="D154" s="208"/>
      <c r="E154" s="188"/>
      <c r="F154" s="202" t="s">
        <v>250</v>
      </c>
      <c r="G154" s="210" t="s">
        <v>32</v>
      </c>
      <c r="H154" s="166"/>
      <c r="I154" s="211"/>
      <c r="J154" s="212" t="s">
        <v>23</v>
      </c>
      <c r="K154" s="197"/>
      <c r="L154" s="205"/>
      <c r="M154" s="166" t="s">
        <v>35</v>
      </c>
      <c r="N154" s="167" t="s">
        <v>37</v>
      </c>
      <c r="O154" s="197">
        <f>_xlfn.IFNA(VLOOKUP(M154,'Maturity Levels'!A:B,2,0),0)</f>
        <v>0</v>
      </c>
      <c r="P154" s="197">
        <f>_xlfn.IFNA(VLOOKUP(N154,'Maturity Levels'!A:B,2,0),0)</f>
        <v>0</v>
      </c>
      <c r="Q154" s="383"/>
      <c r="R154" s="383"/>
      <c r="S154" s="383"/>
      <c r="T154" s="386"/>
      <c r="U154" s="206"/>
      <c r="V154" s="205"/>
      <c r="W154" s="218"/>
    </row>
    <row r="155" spans="1:23" ht="31.2" x14ac:dyDescent="0.3">
      <c r="A155" s="416"/>
      <c r="B155" s="394"/>
      <c r="C155" s="389"/>
      <c r="D155" s="208"/>
      <c r="E155" s="188"/>
      <c r="F155" s="202" t="s">
        <v>251</v>
      </c>
      <c r="G155" s="202" t="s">
        <v>32</v>
      </c>
      <c r="H155" s="166"/>
      <c r="I155" s="203" t="s">
        <v>23</v>
      </c>
      <c r="J155" s="212"/>
      <c r="K155" s="197"/>
      <c r="L155" s="205"/>
      <c r="M155" s="166" t="s">
        <v>35</v>
      </c>
      <c r="N155" s="167" t="s">
        <v>35</v>
      </c>
      <c r="O155" s="197">
        <f>_xlfn.IFNA(VLOOKUP(M155,'Maturity Levels'!A:B,2,0),0)</f>
        <v>0</v>
      </c>
      <c r="P155" s="197">
        <f>_xlfn.IFNA(VLOOKUP(N155,'Maturity Levels'!A:B,2,0),0)</f>
        <v>0</v>
      </c>
      <c r="Q155" s="383"/>
      <c r="R155" s="383"/>
      <c r="S155" s="383"/>
      <c r="T155" s="386"/>
      <c r="U155" s="206"/>
      <c r="V155" s="205"/>
      <c r="W155" s="218"/>
    </row>
    <row r="156" spans="1:23" ht="46.8" x14ac:dyDescent="0.3">
      <c r="A156" s="416"/>
      <c r="B156" s="394"/>
      <c r="C156" s="389"/>
      <c r="D156" s="208"/>
      <c r="E156" s="188"/>
      <c r="F156" s="202" t="s">
        <v>252</v>
      </c>
      <c r="G156" s="210" t="s">
        <v>32</v>
      </c>
      <c r="H156" s="166"/>
      <c r="I156" s="211"/>
      <c r="J156" s="212" t="s">
        <v>23</v>
      </c>
      <c r="K156" s="197"/>
      <c r="L156" s="205"/>
      <c r="M156" s="166" t="s">
        <v>35</v>
      </c>
      <c r="N156" s="167" t="s">
        <v>35</v>
      </c>
      <c r="O156" s="197">
        <f>_xlfn.IFNA(VLOOKUP(M156,'Maturity Levels'!A:B,2,0),0)</f>
        <v>0</v>
      </c>
      <c r="P156" s="197">
        <f>_xlfn.IFNA(VLOOKUP(N156,'Maturity Levels'!A:B,2,0),0)</f>
        <v>0</v>
      </c>
      <c r="Q156" s="383"/>
      <c r="R156" s="383"/>
      <c r="S156" s="383"/>
      <c r="T156" s="386"/>
      <c r="U156" s="206"/>
      <c r="V156" s="205"/>
      <c r="W156" s="218"/>
    </row>
    <row r="157" spans="1:23" ht="78" x14ac:dyDescent="0.3">
      <c r="A157" s="416"/>
      <c r="B157" s="394"/>
      <c r="C157" s="389"/>
      <c r="D157" s="208"/>
      <c r="E157" s="188" t="s">
        <v>23</v>
      </c>
      <c r="F157" s="202" t="s">
        <v>253</v>
      </c>
      <c r="G157" s="202" t="s">
        <v>612</v>
      </c>
      <c r="H157" s="166"/>
      <c r="I157" s="203" t="s">
        <v>23</v>
      </c>
      <c r="J157" s="212"/>
      <c r="K157" s="197"/>
      <c r="L157" s="205"/>
      <c r="M157" s="166" t="s">
        <v>35</v>
      </c>
      <c r="N157" s="167" t="s">
        <v>35</v>
      </c>
      <c r="O157" s="197">
        <f>_xlfn.IFNA(VLOOKUP(M157,'Maturity Levels'!A:B,2,0),0)</f>
        <v>0</v>
      </c>
      <c r="P157" s="197">
        <f>_xlfn.IFNA(VLOOKUP(N157,'Maturity Levels'!A:B,2,0),0)</f>
        <v>0</v>
      </c>
      <c r="Q157" s="383"/>
      <c r="R157" s="383"/>
      <c r="S157" s="383"/>
      <c r="T157" s="386"/>
      <c r="U157" s="206"/>
      <c r="V157" s="205"/>
      <c r="W157" s="218"/>
    </row>
    <row r="158" spans="1:23" ht="46.8" x14ac:dyDescent="0.3">
      <c r="A158" s="416"/>
      <c r="B158" s="394"/>
      <c r="C158" s="396"/>
      <c r="D158" s="208"/>
      <c r="E158" s="188"/>
      <c r="F158" s="202" t="s">
        <v>254</v>
      </c>
      <c r="G158" s="210" t="s">
        <v>610</v>
      </c>
      <c r="H158" s="166"/>
      <c r="I158" s="211"/>
      <c r="J158" s="212" t="s">
        <v>23</v>
      </c>
      <c r="K158" s="197"/>
      <c r="L158" s="205"/>
      <c r="M158" s="166" t="s">
        <v>35</v>
      </c>
      <c r="N158" s="167" t="s">
        <v>35</v>
      </c>
      <c r="O158" s="197">
        <f>_xlfn.IFNA(VLOOKUP(M158,'Maturity Levels'!A:B,2,0),0)</f>
        <v>0</v>
      </c>
      <c r="P158" s="197">
        <f>_xlfn.IFNA(VLOOKUP(N158,'Maturity Levels'!A:B,2,0),0)</f>
        <v>0</v>
      </c>
      <c r="Q158" s="397"/>
      <c r="R158" s="397"/>
      <c r="S158" s="383"/>
      <c r="T158" s="386"/>
      <c r="U158" s="206"/>
      <c r="V158" s="205"/>
      <c r="W158" s="218"/>
    </row>
    <row r="159" spans="1:23" ht="409.6" x14ac:dyDescent="0.3">
      <c r="A159" s="416"/>
      <c r="B159" s="394"/>
      <c r="C159" s="388" t="s">
        <v>255</v>
      </c>
      <c r="D159" s="253" t="s">
        <v>719</v>
      </c>
      <c r="E159" s="188"/>
      <c r="F159" s="202" t="s">
        <v>256</v>
      </c>
      <c r="G159" s="210" t="s">
        <v>32</v>
      </c>
      <c r="H159" s="219"/>
      <c r="I159" s="203" t="s">
        <v>23</v>
      </c>
      <c r="J159" s="220"/>
      <c r="K159" s="197"/>
      <c r="L159" s="205"/>
      <c r="M159" s="219" t="s">
        <v>35</v>
      </c>
      <c r="N159" s="221" t="s">
        <v>35</v>
      </c>
      <c r="O159" s="197">
        <f>_xlfn.IFNA(VLOOKUP(M159,'Maturity Levels'!A:B,2,0),0)</f>
        <v>0</v>
      </c>
      <c r="P159" s="197">
        <f>_xlfn.IFNA(VLOOKUP(N159,'Maturity Levels'!A:B,2,0),0)</f>
        <v>0</v>
      </c>
      <c r="Q159" s="382">
        <f>AVERAGE(O159:O161)</f>
        <v>0</v>
      </c>
      <c r="R159" s="382">
        <f>AVERAGE(P159:P161)</f>
        <v>0</v>
      </c>
      <c r="S159" s="383"/>
      <c r="T159" s="386"/>
      <c r="U159" s="206"/>
      <c r="V159" s="205"/>
      <c r="W159" s="218"/>
    </row>
    <row r="160" spans="1:23" ht="46.8" x14ac:dyDescent="0.3">
      <c r="A160" s="416"/>
      <c r="B160" s="394"/>
      <c r="C160" s="389"/>
      <c r="D160" s="208"/>
      <c r="E160" s="188"/>
      <c r="F160" s="202" t="s">
        <v>257</v>
      </c>
      <c r="G160" s="210" t="s">
        <v>32</v>
      </c>
      <c r="H160" s="219"/>
      <c r="I160" s="203" t="s">
        <v>23</v>
      </c>
      <c r="J160" s="220"/>
      <c r="K160" s="197"/>
      <c r="L160" s="205"/>
      <c r="M160" s="219" t="s">
        <v>24</v>
      </c>
      <c r="N160" s="221" t="s">
        <v>35</v>
      </c>
      <c r="O160" s="197">
        <f>_xlfn.IFNA(VLOOKUP(M160,'Maturity Levels'!A:B,2,0),0)</f>
        <v>0</v>
      </c>
      <c r="P160" s="197">
        <f>_xlfn.IFNA(VLOOKUP(N160,'Maturity Levels'!A:B,2,0),0)</f>
        <v>0</v>
      </c>
      <c r="Q160" s="383"/>
      <c r="R160" s="383"/>
      <c r="S160" s="383"/>
      <c r="T160" s="386"/>
      <c r="U160" s="206"/>
      <c r="V160" s="205"/>
      <c r="W160" s="218"/>
    </row>
    <row r="161" spans="1:23" ht="46.8" x14ac:dyDescent="0.3">
      <c r="A161" s="416"/>
      <c r="B161" s="394"/>
      <c r="C161" s="396"/>
      <c r="D161" s="208"/>
      <c r="E161" s="188"/>
      <c r="F161" s="202" t="s">
        <v>258</v>
      </c>
      <c r="G161" s="210" t="s">
        <v>32</v>
      </c>
      <c r="H161" s="219"/>
      <c r="I161" s="225"/>
      <c r="J161" s="212" t="s">
        <v>23</v>
      </c>
      <c r="K161" s="197"/>
      <c r="L161" s="205"/>
      <c r="M161" s="166" t="s">
        <v>30</v>
      </c>
      <c r="N161" s="167" t="s">
        <v>35</v>
      </c>
      <c r="O161" s="197">
        <f>_xlfn.IFNA(VLOOKUP(M161,'Maturity Levels'!A:B,2,0),0)</f>
        <v>0</v>
      </c>
      <c r="P161" s="197">
        <f>_xlfn.IFNA(VLOOKUP(N161,'Maturity Levels'!A:B,2,0),0)</f>
        <v>0</v>
      </c>
      <c r="Q161" s="397"/>
      <c r="R161" s="397"/>
      <c r="S161" s="383"/>
      <c r="T161" s="386"/>
      <c r="U161" s="206"/>
      <c r="V161" s="205"/>
      <c r="W161" s="218"/>
    </row>
    <row r="162" spans="1:23" ht="409.6" x14ac:dyDescent="0.3">
      <c r="A162" s="416"/>
      <c r="B162" s="394"/>
      <c r="C162" s="388" t="s">
        <v>473</v>
      </c>
      <c r="D162" s="253" t="s">
        <v>720</v>
      </c>
      <c r="E162" s="188" t="s">
        <v>23</v>
      </c>
      <c r="F162" s="202" t="s">
        <v>259</v>
      </c>
      <c r="G162" s="202" t="s">
        <v>260</v>
      </c>
      <c r="H162" s="214" t="s">
        <v>23</v>
      </c>
      <c r="I162" s="225"/>
      <c r="J162" s="220"/>
      <c r="K162" s="197"/>
      <c r="L162" s="205"/>
      <c r="M162" s="219" t="s">
        <v>24</v>
      </c>
      <c r="N162" s="221" t="s">
        <v>35</v>
      </c>
      <c r="O162" s="197">
        <f>_xlfn.IFNA(VLOOKUP(M162,'Maturity Levels'!A:B,2,0),0)</f>
        <v>0</v>
      </c>
      <c r="P162" s="197">
        <f>_xlfn.IFNA(VLOOKUP(N162,'Maturity Levels'!A:B,2,0),0)</f>
        <v>0</v>
      </c>
      <c r="Q162" s="382">
        <f>AVERAGE(O162:O172)</f>
        <v>0</v>
      </c>
      <c r="R162" s="382">
        <f>AVERAGE(P162:P172)</f>
        <v>0</v>
      </c>
      <c r="S162" s="383"/>
      <c r="T162" s="386"/>
      <c r="U162" s="206"/>
      <c r="V162" s="205"/>
      <c r="W162" s="218"/>
    </row>
    <row r="163" spans="1:23" ht="78" x14ac:dyDescent="0.3">
      <c r="A163" s="416"/>
      <c r="B163" s="394"/>
      <c r="C163" s="389"/>
      <c r="D163" s="208"/>
      <c r="E163" s="188"/>
      <c r="F163" s="202" t="s">
        <v>261</v>
      </c>
      <c r="G163" s="202" t="s">
        <v>553</v>
      </c>
      <c r="H163" s="219"/>
      <c r="I163" s="203" t="s">
        <v>23</v>
      </c>
      <c r="J163" s="220"/>
      <c r="K163" s="197"/>
      <c r="L163" s="205"/>
      <c r="M163" s="219" t="s">
        <v>24</v>
      </c>
      <c r="N163" s="221" t="s">
        <v>35</v>
      </c>
      <c r="O163" s="197">
        <f>_xlfn.IFNA(VLOOKUP(M163,'Maturity Levels'!A:B,2,0),0)</f>
        <v>0</v>
      </c>
      <c r="P163" s="197">
        <f>_xlfn.IFNA(VLOOKUP(N163,'Maturity Levels'!A:B,2,0),0)</f>
        <v>0</v>
      </c>
      <c r="Q163" s="383"/>
      <c r="R163" s="383"/>
      <c r="S163" s="383"/>
      <c r="T163" s="386"/>
      <c r="U163" s="206"/>
      <c r="V163" s="205"/>
      <c r="W163" s="218"/>
    </row>
    <row r="164" spans="1:23" ht="31.2" x14ac:dyDescent="0.3">
      <c r="A164" s="416"/>
      <c r="B164" s="394"/>
      <c r="C164" s="389"/>
      <c r="D164" s="208"/>
      <c r="E164" s="188"/>
      <c r="F164" s="202" t="s">
        <v>262</v>
      </c>
      <c r="G164" s="202" t="s">
        <v>263</v>
      </c>
      <c r="H164" s="219"/>
      <c r="I164" s="203" t="s">
        <v>23</v>
      </c>
      <c r="J164" s="220"/>
      <c r="K164" s="197"/>
      <c r="L164" s="205"/>
      <c r="M164" s="219" t="s">
        <v>35</v>
      </c>
      <c r="N164" s="221" t="s">
        <v>35</v>
      </c>
      <c r="O164" s="197">
        <f>_xlfn.IFNA(VLOOKUP(M164,'Maturity Levels'!A:B,2,0),0)</f>
        <v>0</v>
      </c>
      <c r="P164" s="197">
        <f>_xlfn.IFNA(VLOOKUP(N164,'Maturity Levels'!A:B,2,0),0)</f>
        <v>0</v>
      </c>
      <c r="Q164" s="383"/>
      <c r="R164" s="383"/>
      <c r="S164" s="383"/>
      <c r="T164" s="386"/>
      <c r="U164" s="206"/>
      <c r="V164" s="205"/>
      <c r="W164" s="218"/>
    </row>
    <row r="165" spans="1:23" ht="31.2" x14ac:dyDescent="0.3">
      <c r="A165" s="416"/>
      <c r="B165" s="394"/>
      <c r="C165" s="389"/>
      <c r="D165" s="208"/>
      <c r="E165" s="188"/>
      <c r="F165" s="202" t="s">
        <v>264</v>
      </c>
      <c r="G165" s="210" t="s">
        <v>772</v>
      </c>
      <c r="H165" s="219"/>
      <c r="I165" s="203" t="s">
        <v>23</v>
      </c>
      <c r="J165" s="220"/>
      <c r="K165" s="197"/>
      <c r="L165" s="205"/>
      <c r="M165" s="219" t="s">
        <v>24</v>
      </c>
      <c r="N165" s="221" t="s">
        <v>35</v>
      </c>
      <c r="O165" s="197">
        <f>_xlfn.IFNA(VLOOKUP(M165,'Maturity Levels'!A:B,2,0),0)</f>
        <v>0</v>
      </c>
      <c r="P165" s="197">
        <f>_xlfn.IFNA(VLOOKUP(N165,'Maturity Levels'!A:B,2,0),0)</f>
        <v>0</v>
      </c>
      <c r="Q165" s="383"/>
      <c r="R165" s="383"/>
      <c r="S165" s="383"/>
      <c r="T165" s="386"/>
      <c r="U165" s="206"/>
      <c r="V165" s="205"/>
      <c r="W165" s="218"/>
    </row>
    <row r="166" spans="1:23" ht="31.2" x14ac:dyDescent="0.3">
      <c r="A166" s="416"/>
      <c r="B166" s="394"/>
      <c r="C166" s="389"/>
      <c r="D166" s="208"/>
      <c r="E166" s="188" t="s">
        <v>23</v>
      </c>
      <c r="F166" s="202" t="s">
        <v>265</v>
      </c>
      <c r="G166" s="210" t="s">
        <v>32</v>
      </c>
      <c r="H166" s="219"/>
      <c r="I166" s="225"/>
      <c r="J166" s="212" t="s">
        <v>23</v>
      </c>
      <c r="K166" s="197"/>
      <c r="L166" s="205"/>
      <c r="M166" s="166" t="s">
        <v>24</v>
      </c>
      <c r="N166" s="167" t="s">
        <v>35</v>
      </c>
      <c r="O166" s="197">
        <f>_xlfn.IFNA(VLOOKUP(M166,'Maturity Levels'!A:B,2,0),0)</f>
        <v>0</v>
      </c>
      <c r="P166" s="197">
        <f>_xlfn.IFNA(VLOOKUP(N166,'Maturity Levels'!A:B,2,0),0)</f>
        <v>0</v>
      </c>
      <c r="Q166" s="383"/>
      <c r="R166" s="383"/>
      <c r="S166" s="383"/>
      <c r="T166" s="386"/>
      <c r="U166" s="206"/>
      <c r="V166" s="205"/>
      <c r="W166" s="218"/>
    </row>
    <row r="167" spans="1:23" ht="62.4" x14ac:dyDescent="0.3">
      <c r="A167" s="416"/>
      <c r="B167" s="394"/>
      <c r="C167" s="389"/>
      <c r="D167" s="208"/>
      <c r="E167" s="188" t="s">
        <v>23</v>
      </c>
      <c r="F167" s="202" t="s">
        <v>481</v>
      </c>
      <c r="G167" s="210" t="s">
        <v>769</v>
      </c>
      <c r="H167" s="219"/>
      <c r="I167" s="225"/>
      <c r="J167" s="212" t="s">
        <v>23</v>
      </c>
      <c r="K167" s="197"/>
      <c r="L167" s="205"/>
      <c r="M167" s="166" t="s">
        <v>24</v>
      </c>
      <c r="N167" s="167" t="s">
        <v>35</v>
      </c>
      <c r="O167" s="197">
        <f>_xlfn.IFNA(VLOOKUP(M167,'Maturity Levels'!A:B,2,0),0)</f>
        <v>0</v>
      </c>
      <c r="P167" s="197">
        <f>_xlfn.IFNA(VLOOKUP(N167,'Maturity Levels'!A:B,2,0),0)</f>
        <v>0</v>
      </c>
      <c r="Q167" s="383"/>
      <c r="R167" s="383"/>
      <c r="S167" s="383"/>
      <c r="T167" s="386"/>
      <c r="U167" s="206"/>
      <c r="V167" s="205"/>
      <c r="W167" s="218"/>
    </row>
    <row r="168" spans="1:23" ht="31.2" x14ac:dyDescent="0.3">
      <c r="A168" s="416"/>
      <c r="B168" s="394"/>
      <c r="C168" s="389"/>
      <c r="D168" s="208"/>
      <c r="E168" s="188" t="s">
        <v>23</v>
      </c>
      <c r="F168" s="202" t="s">
        <v>266</v>
      </c>
      <c r="G168" s="210" t="s">
        <v>768</v>
      </c>
      <c r="H168" s="219"/>
      <c r="I168" s="225"/>
      <c r="J168" s="212" t="s">
        <v>23</v>
      </c>
      <c r="K168" s="197"/>
      <c r="L168" s="205"/>
      <c r="M168" s="166" t="s">
        <v>24</v>
      </c>
      <c r="N168" s="167" t="s">
        <v>35</v>
      </c>
      <c r="O168" s="197">
        <f>_xlfn.IFNA(VLOOKUP(M168,'Maturity Levels'!A:B,2,0),0)</f>
        <v>0</v>
      </c>
      <c r="P168" s="197">
        <f>_xlfn.IFNA(VLOOKUP(N168,'Maturity Levels'!A:B,2,0),0)</f>
        <v>0</v>
      </c>
      <c r="Q168" s="383"/>
      <c r="R168" s="383"/>
      <c r="S168" s="383"/>
      <c r="T168" s="386"/>
      <c r="U168" s="206"/>
      <c r="V168" s="205"/>
      <c r="W168" s="218"/>
    </row>
    <row r="169" spans="1:23" ht="93.6" x14ac:dyDescent="0.3">
      <c r="A169" s="416"/>
      <c r="B169" s="394"/>
      <c r="C169" s="389"/>
      <c r="D169" s="208"/>
      <c r="E169" s="188"/>
      <c r="F169" s="202" t="s">
        <v>267</v>
      </c>
      <c r="G169" s="202" t="s">
        <v>608</v>
      </c>
      <c r="H169" s="214" t="s">
        <v>23</v>
      </c>
      <c r="I169" s="225"/>
      <c r="J169" s="220"/>
      <c r="K169" s="197"/>
      <c r="L169" s="205"/>
      <c r="M169" s="219" t="s">
        <v>35</v>
      </c>
      <c r="N169" s="221" t="s">
        <v>35</v>
      </c>
      <c r="O169" s="197">
        <f>_xlfn.IFNA(VLOOKUP(M169,'Maturity Levels'!A:B,2,0),0)</f>
        <v>0</v>
      </c>
      <c r="P169" s="197">
        <f>_xlfn.IFNA(VLOOKUP(N169,'Maturity Levels'!A:B,2,0),0)</f>
        <v>0</v>
      </c>
      <c r="Q169" s="383"/>
      <c r="R169" s="383"/>
      <c r="S169" s="383"/>
      <c r="T169" s="386"/>
      <c r="U169" s="206"/>
      <c r="V169" s="205"/>
      <c r="W169" s="218"/>
    </row>
    <row r="170" spans="1:23" ht="46.8" x14ac:dyDescent="0.3">
      <c r="A170" s="416"/>
      <c r="B170" s="394"/>
      <c r="C170" s="389"/>
      <c r="D170" s="208"/>
      <c r="E170" s="188"/>
      <c r="F170" s="202" t="s">
        <v>268</v>
      </c>
      <c r="G170" s="202" t="s">
        <v>269</v>
      </c>
      <c r="H170" s="219"/>
      <c r="I170" s="203" t="s">
        <v>23</v>
      </c>
      <c r="J170" s="220"/>
      <c r="K170" s="197"/>
      <c r="L170" s="205"/>
      <c r="M170" s="219" t="s">
        <v>35</v>
      </c>
      <c r="N170" s="221" t="s">
        <v>35</v>
      </c>
      <c r="O170" s="197">
        <f>_xlfn.IFNA(VLOOKUP(M170,'Maturity Levels'!A:B,2,0),0)</f>
        <v>0</v>
      </c>
      <c r="P170" s="197">
        <f>_xlfn.IFNA(VLOOKUP(N170,'Maturity Levels'!A:B,2,0),0)</f>
        <v>0</v>
      </c>
      <c r="Q170" s="383"/>
      <c r="R170" s="383"/>
      <c r="S170" s="383"/>
      <c r="T170" s="386"/>
      <c r="U170" s="206"/>
      <c r="V170" s="205"/>
      <c r="W170" s="218"/>
    </row>
    <row r="171" spans="1:23" ht="46.8" x14ac:dyDescent="0.3">
      <c r="A171" s="416"/>
      <c r="B171" s="394"/>
      <c r="C171" s="389"/>
      <c r="D171" s="208"/>
      <c r="E171" s="188"/>
      <c r="F171" s="202" t="s">
        <v>270</v>
      </c>
      <c r="G171" s="202" t="s">
        <v>535</v>
      </c>
      <c r="H171" s="219"/>
      <c r="I171" s="203" t="s">
        <v>23</v>
      </c>
      <c r="J171" s="220"/>
      <c r="K171" s="197"/>
      <c r="L171" s="205"/>
      <c r="M171" s="219" t="s">
        <v>35</v>
      </c>
      <c r="N171" s="221" t="s">
        <v>35</v>
      </c>
      <c r="O171" s="197">
        <f>_xlfn.IFNA(VLOOKUP(M171,'Maturity Levels'!A:B,2,0),0)</f>
        <v>0</v>
      </c>
      <c r="P171" s="197">
        <f>_xlfn.IFNA(VLOOKUP(N171,'Maturity Levels'!A:B,2,0),0)</f>
        <v>0</v>
      </c>
      <c r="Q171" s="383"/>
      <c r="R171" s="383"/>
      <c r="S171" s="383"/>
      <c r="T171" s="386"/>
      <c r="U171" s="206"/>
      <c r="V171" s="205"/>
      <c r="W171" s="218"/>
    </row>
    <row r="172" spans="1:23" ht="31.2" x14ac:dyDescent="0.3">
      <c r="A172" s="416"/>
      <c r="B172" s="394"/>
      <c r="C172" s="396"/>
      <c r="D172" s="208"/>
      <c r="E172" s="188"/>
      <c r="F172" s="202" t="s">
        <v>271</v>
      </c>
      <c r="G172" s="210" t="s">
        <v>272</v>
      </c>
      <c r="H172" s="219"/>
      <c r="I172" s="225"/>
      <c r="J172" s="212" t="s">
        <v>23</v>
      </c>
      <c r="K172" s="197"/>
      <c r="L172" s="205"/>
      <c r="M172" s="166" t="s">
        <v>35</v>
      </c>
      <c r="N172" s="167" t="s">
        <v>35</v>
      </c>
      <c r="O172" s="197">
        <f>_xlfn.IFNA(VLOOKUP(M172,'Maturity Levels'!A:B,2,0),0)</f>
        <v>0</v>
      </c>
      <c r="P172" s="197">
        <f>_xlfn.IFNA(VLOOKUP(N172,'Maturity Levels'!A:B,2,0),0)</f>
        <v>0</v>
      </c>
      <c r="Q172" s="397"/>
      <c r="R172" s="397"/>
      <c r="S172" s="383"/>
      <c r="T172" s="386"/>
      <c r="U172" s="206"/>
      <c r="V172" s="205"/>
      <c r="W172" s="218"/>
    </row>
    <row r="173" spans="1:23" ht="78" x14ac:dyDescent="0.3">
      <c r="A173" s="416"/>
      <c r="B173" s="394"/>
      <c r="C173" s="388" t="s">
        <v>273</v>
      </c>
      <c r="D173" s="208"/>
      <c r="E173" s="188" t="s">
        <v>23</v>
      </c>
      <c r="F173" s="202" t="s">
        <v>274</v>
      </c>
      <c r="G173" s="254" t="s">
        <v>606</v>
      </c>
      <c r="H173" s="214" t="s">
        <v>23</v>
      </c>
      <c r="I173" s="225"/>
      <c r="J173" s="220"/>
      <c r="K173" s="197"/>
      <c r="L173" s="205"/>
      <c r="M173" s="219" t="s">
        <v>35</v>
      </c>
      <c r="N173" s="221" t="s">
        <v>35</v>
      </c>
      <c r="O173" s="197">
        <f>_xlfn.IFNA(VLOOKUP(M173,'Maturity Levels'!A:B,2,0),0)</f>
        <v>0</v>
      </c>
      <c r="P173" s="197">
        <f>_xlfn.IFNA(VLOOKUP(N173,'Maturity Levels'!A:B,2,0),0)</f>
        <v>0</v>
      </c>
      <c r="Q173" s="382">
        <f>AVERAGE(O173:O176)</f>
        <v>0</v>
      </c>
      <c r="R173" s="382">
        <f>AVERAGE(P173:P176)</f>
        <v>0</v>
      </c>
      <c r="S173" s="383"/>
      <c r="T173" s="386"/>
      <c r="U173" s="206"/>
      <c r="V173" s="205"/>
      <c r="W173" s="218"/>
    </row>
    <row r="174" spans="1:23" ht="46.8" x14ac:dyDescent="0.3">
      <c r="A174" s="416"/>
      <c r="B174" s="394"/>
      <c r="C174" s="389"/>
      <c r="D174" s="208"/>
      <c r="E174" s="188"/>
      <c r="F174" s="202" t="s">
        <v>275</v>
      </c>
      <c r="G174" s="202" t="s">
        <v>276</v>
      </c>
      <c r="H174" s="219"/>
      <c r="I174" s="203" t="s">
        <v>23</v>
      </c>
      <c r="J174" s="220"/>
      <c r="K174" s="197"/>
      <c r="L174" s="205"/>
      <c r="M174" s="219" t="s">
        <v>35</v>
      </c>
      <c r="N174" s="221" t="s">
        <v>37</v>
      </c>
      <c r="O174" s="197">
        <f>_xlfn.IFNA(VLOOKUP(M174,'Maturity Levels'!A:B,2,0),0)</f>
        <v>0</v>
      </c>
      <c r="P174" s="197">
        <f>_xlfn.IFNA(VLOOKUP(N174,'Maturity Levels'!A:B,2,0),0)</f>
        <v>0</v>
      </c>
      <c r="Q174" s="383"/>
      <c r="R174" s="383"/>
      <c r="S174" s="383"/>
      <c r="T174" s="386"/>
      <c r="U174" s="206"/>
      <c r="V174" s="205"/>
      <c r="W174" s="218"/>
    </row>
    <row r="175" spans="1:23" ht="409.6" x14ac:dyDescent="0.3">
      <c r="A175" s="416"/>
      <c r="B175" s="394"/>
      <c r="C175" s="389"/>
      <c r="D175" s="253" t="s">
        <v>721</v>
      </c>
      <c r="E175" s="188"/>
      <c r="F175" s="202" t="s">
        <v>277</v>
      </c>
      <c r="G175" s="210" t="s">
        <v>278</v>
      </c>
      <c r="H175" s="219"/>
      <c r="I175" s="225"/>
      <c r="J175" s="212" t="s">
        <v>23</v>
      </c>
      <c r="K175" s="197"/>
      <c r="L175" s="205"/>
      <c r="M175" s="166" t="s">
        <v>24</v>
      </c>
      <c r="N175" s="167" t="s">
        <v>35</v>
      </c>
      <c r="O175" s="197">
        <f>_xlfn.IFNA(VLOOKUP(M175,'Maturity Levels'!A:B,2,0),0)</f>
        <v>0</v>
      </c>
      <c r="P175" s="197">
        <f>_xlfn.IFNA(VLOOKUP(N175,'Maturity Levels'!A:B,2,0),0)</f>
        <v>0</v>
      </c>
      <c r="Q175" s="383"/>
      <c r="R175" s="383"/>
      <c r="S175" s="383"/>
      <c r="T175" s="386"/>
      <c r="U175" s="206"/>
      <c r="V175" s="205"/>
      <c r="W175" s="218"/>
    </row>
    <row r="176" spans="1:23" ht="46.8" x14ac:dyDescent="0.3">
      <c r="A176" s="416"/>
      <c r="B176" s="394"/>
      <c r="C176" s="396"/>
      <c r="D176" s="208"/>
      <c r="E176" s="188"/>
      <c r="F176" s="202" t="s">
        <v>279</v>
      </c>
      <c r="G176" s="210" t="s">
        <v>770</v>
      </c>
      <c r="H176" s="219"/>
      <c r="I176" s="225"/>
      <c r="J176" s="212" t="s">
        <v>23</v>
      </c>
      <c r="K176" s="197"/>
      <c r="L176" s="205"/>
      <c r="M176" s="166" t="s">
        <v>35</v>
      </c>
      <c r="N176" s="167" t="s">
        <v>35</v>
      </c>
      <c r="O176" s="197">
        <f>_xlfn.IFNA(VLOOKUP(M176,'Maturity Levels'!A:B,2,0),0)</f>
        <v>0</v>
      </c>
      <c r="P176" s="197">
        <f>_xlfn.IFNA(VLOOKUP(N176,'Maturity Levels'!A:B,2,0),0)</f>
        <v>0</v>
      </c>
      <c r="Q176" s="397"/>
      <c r="R176" s="397"/>
      <c r="S176" s="383"/>
      <c r="T176" s="386"/>
      <c r="U176" s="206"/>
      <c r="V176" s="205"/>
      <c r="W176" s="218"/>
    </row>
    <row r="177" spans="1:23" ht="409.6" x14ac:dyDescent="0.3">
      <c r="A177" s="417"/>
      <c r="B177" s="404"/>
      <c r="C177" s="229" t="s">
        <v>280</v>
      </c>
      <c r="D177" s="252" t="s">
        <v>722</v>
      </c>
      <c r="E177" s="223"/>
      <c r="F177" s="202" t="s">
        <v>281</v>
      </c>
      <c r="G177" s="224" t="s">
        <v>771</v>
      </c>
      <c r="H177" s="219"/>
      <c r="I177" s="225"/>
      <c r="J177" s="212" t="s">
        <v>23</v>
      </c>
      <c r="K177" s="197"/>
      <c r="L177" s="205"/>
      <c r="M177" s="166" t="s">
        <v>35</v>
      </c>
      <c r="N177" s="167" t="s">
        <v>35</v>
      </c>
      <c r="O177" s="197">
        <f>_xlfn.IFNA(VLOOKUP(M177,'Maturity Levels'!A:B,2,0),0)</f>
        <v>0</v>
      </c>
      <c r="P177" s="197">
        <f>_xlfn.IFNA(VLOOKUP(N177,'Maturity Levels'!A:B,2,0),0)</f>
        <v>0</v>
      </c>
      <c r="Q177" s="197">
        <f>O177</f>
        <v>0</v>
      </c>
      <c r="R177" s="197">
        <f>P177</f>
        <v>0</v>
      </c>
      <c r="S177" s="383"/>
      <c r="T177" s="386"/>
      <c r="U177" s="206"/>
      <c r="V177" s="205"/>
      <c r="W177" s="218"/>
    </row>
    <row r="178" spans="1:23" ht="78" x14ac:dyDescent="0.3">
      <c r="A178" s="416"/>
      <c r="B178" s="394"/>
      <c r="C178" s="388" t="s">
        <v>282</v>
      </c>
      <c r="D178" s="208"/>
      <c r="E178" s="188"/>
      <c r="F178" s="202" t="s">
        <v>283</v>
      </c>
      <c r="G178" s="202" t="s">
        <v>604</v>
      </c>
      <c r="H178" s="219"/>
      <c r="I178" s="203" t="s">
        <v>23</v>
      </c>
      <c r="J178" s="220"/>
      <c r="K178" s="197"/>
      <c r="L178" s="205"/>
      <c r="M178" s="219" t="s">
        <v>35</v>
      </c>
      <c r="N178" s="221" t="s">
        <v>35</v>
      </c>
      <c r="O178" s="197">
        <f>_xlfn.IFNA(VLOOKUP(M178,'Maturity Levels'!A:B,2,0),0)</f>
        <v>0</v>
      </c>
      <c r="P178" s="197">
        <f>_xlfn.IFNA(VLOOKUP(N178,'Maturity Levels'!A:B,2,0),0)</f>
        <v>0</v>
      </c>
      <c r="Q178" s="382">
        <f>AVERAGE(O178:O179)</f>
        <v>0</v>
      </c>
      <c r="R178" s="382">
        <f>AVERAGE(P178:P179)</f>
        <v>0</v>
      </c>
      <c r="S178" s="383"/>
      <c r="T178" s="386"/>
      <c r="U178" s="206"/>
      <c r="V178" s="205"/>
      <c r="W178" s="218"/>
    </row>
    <row r="179" spans="1:23" ht="409.6" x14ac:dyDescent="0.3">
      <c r="A179" s="416"/>
      <c r="B179" s="395"/>
      <c r="C179" s="396"/>
      <c r="D179" s="255" t="s">
        <v>723</v>
      </c>
      <c r="E179" s="188"/>
      <c r="F179" s="202" t="s">
        <v>284</v>
      </c>
      <c r="G179" s="202" t="s">
        <v>480</v>
      </c>
      <c r="H179" s="219"/>
      <c r="I179" s="225"/>
      <c r="J179" s="212" t="s">
        <v>23</v>
      </c>
      <c r="K179" s="197"/>
      <c r="L179" s="205"/>
      <c r="M179" s="166" t="s">
        <v>35</v>
      </c>
      <c r="N179" s="167" t="s">
        <v>35</v>
      </c>
      <c r="O179" s="197">
        <f>_xlfn.IFNA(VLOOKUP(M179,'Maturity Levels'!A:B,2,0),0)</f>
        <v>0</v>
      </c>
      <c r="P179" s="197">
        <f>_xlfn.IFNA(VLOOKUP(N179,'Maturity Levels'!A:B,2,0),0)</f>
        <v>0</v>
      </c>
      <c r="Q179" s="397"/>
      <c r="R179" s="397"/>
      <c r="S179" s="397"/>
      <c r="T179" s="398"/>
      <c r="U179" s="206"/>
      <c r="V179" s="205"/>
      <c r="W179" s="218"/>
    </row>
    <row r="180" spans="1:23" ht="409.6" x14ac:dyDescent="0.3">
      <c r="A180" s="416"/>
      <c r="B180" s="345" t="s">
        <v>475</v>
      </c>
      <c r="C180" s="388" t="s">
        <v>474</v>
      </c>
      <c r="D180" s="253" t="s">
        <v>724</v>
      </c>
      <c r="E180" s="188"/>
      <c r="F180" s="202" t="s">
        <v>285</v>
      </c>
      <c r="G180" s="202" t="s">
        <v>603</v>
      </c>
      <c r="H180" s="214" t="s">
        <v>23</v>
      </c>
      <c r="I180" s="203"/>
      <c r="J180" s="204"/>
      <c r="K180" s="197"/>
      <c r="L180" s="205"/>
      <c r="M180" s="161" t="s">
        <v>35</v>
      </c>
      <c r="N180" s="163" t="s">
        <v>35</v>
      </c>
      <c r="O180" s="197">
        <f>_xlfn.IFNA(VLOOKUP(M180,'Maturity Levels'!A:B,2,0),0)</f>
        <v>0</v>
      </c>
      <c r="P180" s="197">
        <f>_xlfn.IFNA(VLOOKUP(N180,'Maturity Levels'!A:B,2,0),0)</f>
        <v>0</v>
      </c>
      <c r="Q180" s="382">
        <f>AVERAGE(O180:O195)</f>
        <v>0</v>
      </c>
      <c r="R180" s="382">
        <f>AVERAGE(P180:P195)</f>
        <v>0</v>
      </c>
      <c r="S180" s="382">
        <f>AVERAGE(Q180:Q201)</f>
        <v>0</v>
      </c>
      <c r="T180" s="385">
        <f>AVERAGE(R180:R201)</f>
        <v>0</v>
      </c>
      <c r="U180" s="206"/>
      <c r="V180" s="205"/>
      <c r="W180" s="218"/>
    </row>
    <row r="181" spans="1:23" ht="140.4" x14ac:dyDescent="0.3">
      <c r="A181" s="416"/>
      <c r="B181" s="394"/>
      <c r="C181" s="389"/>
      <c r="D181" s="208"/>
      <c r="E181" s="188"/>
      <c r="F181" s="202" t="s">
        <v>286</v>
      </c>
      <c r="G181" s="210" t="s">
        <v>287</v>
      </c>
      <c r="H181" s="166"/>
      <c r="I181" s="211"/>
      <c r="J181" s="212" t="s">
        <v>23</v>
      </c>
      <c r="K181" s="197"/>
      <c r="L181" s="205"/>
      <c r="M181" s="166" t="s">
        <v>25</v>
      </c>
      <c r="N181" s="167" t="s">
        <v>24</v>
      </c>
      <c r="O181" s="197">
        <f>_xlfn.IFNA(VLOOKUP(M181,'Maturity Levels'!A:B,2,0),0)</f>
        <v>0</v>
      </c>
      <c r="P181" s="197">
        <f>_xlfn.IFNA(VLOOKUP(N181,'Maturity Levels'!A:B,2,0),0)</f>
        <v>0</v>
      </c>
      <c r="Q181" s="383"/>
      <c r="R181" s="383"/>
      <c r="S181" s="383"/>
      <c r="T181" s="386"/>
      <c r="U181" s="206"/>
      <c r="V181" s="205"/>
      <c r="W181" s="218"/>
    </row>
    <row r="182" spans="1:23" ht="78" x14ac:dyDescent="0.3">
      <c r="A182" s="416"/>
      <c r="B182" s="394"/>
      <c r="C182" s="389"/>
      <c r="D182" s="208"/>
      <c r="E182" s="188"/>
      <c r="F182" s="202" t="s">
        <v>288</v>
      </c>
      <c r="G182" s="210" t="s">
        <v>773</v>
      </c>
      <c r="H182" s="166"/>
      <c r="I182" s="211"/>
      <c r="J182" s="212" t="s">
        <v>23</v>
      </c>
      <c r="K182" s="197"/>
      <c r="L182" s="205"/>
      <c r="M182" s="166" t="s">
        <v>25</v>
      </c>
      <c r="N182" s="167" t="s">
        <v>24</v>
      </c>
      <c r="O182" s="197">
        <f>_xlfn.IFNA(VLOOKUP(M182,'Maturity Levels'!A:B,2,0),0)</f>
        <v>0</v>
      </c>
      <c r="P182" s="197">
        <f>_xlfn.IFNA(VLOOKUP(N182,'Maturity Levels'!A:B,2,0),0)</f>
        <v>0</v>
      </c>
      <c r="Q182" s="383"/>
      <c r="R182" s="383"/>
      <c r="S182" s="383"/>
      <c r="T182" s="386"/>
      <c r="U182" s="206"/>
      <c r="V182" s="205"/>
      <c r="W182" s="218"/>
    </row>
    <row r="183" spans="1:23" ht="202.8" x14ac:dyDescent="0.3">
      <c r="A183" s="416"/>
      <c r="B183" s="394"/>
      <c r="C183" s="389"/>
      <c r="D183" s="208"/>
      <c r="E183" s="188" t="s">
        <v>23</v>
      </c>
      <c r="F183" s="202" t="s">
        <v>289</v>
      </c>
      <c r="G183" s="202" t="s">
        <v>478</v>
      </c>
      <c r="H183" s="214" t="s">
        <v>23</v>
      </c>
      <c r="I183" s="211"/>
      <c r="J183" s="212"/>
      <c r="K183" s="197"/>
      <c r="L183" s="205"/>
      <c r="M183" s="166" t="s">
        <v>35</v>
      </c>
      <c r="N183" s="167" t="s">
        <v>35</v>
      </c>
      <c r="O183" s="197">
        <f>_xlfn.IFNA(VLOOKUP(M183,'Maturity Levels'!A:B,2,0),0)</f>
        <v>0</v>
      </c>
      <c r="P183" s="197">
        <f>_xlfn.IFNA(VLOOKUP(N183,'Maturity Levels'!A:B,2,0),0)</f>
        <v>0</v>
      </c>
      <c r="Q183" s="383"/>
      <c r="R183" s="383"/>
      <c r="S183" s="383"/>
      <c r="T183" s="386"/>
      <c r="U183" s="206"/>
      <c r="V183" s="205"/>
      <c r="W183" s="218"/>
    </row>
    <row r="184" spans="1:23" ht="62.4" x14ac:dyDescent="0.3">
      <c r="A184" s="416"/>
      <c r="B184" s="394"/>
      <c r="C184" s="389"/>
      <c r="D184" s="208"/>
      <c r="E184" s="188" t="s">
        <v>23</v>
      </c>
      <c r="F184" s="202" t="s">
        <v>290</v>
      </c>
      <c r="G184" s="202" t="s">
        <v>601</v>
      </c>
      <c r="H184" s="214" t="s">
        <v>23</v>
      </c>
      <c r="I184" s="211"/>
      <c r="J184" s="212"/>
      <c r="K184" s="197"/>
      <c r="L184" s="205"/>
      <c r="M184" s="166" t="s">
        <v>35</v>
      </c>
      <c r="N184" s="167" t="s">
        <v>35</v>
      </c>
      <c r="O184" s="197">
        <f>_xlfn.IFNA(VLOOKUP(M184,'Maturity Levels'!A:B,2,0),0)</f>
        <v>0</v>
      </c>
      <c r="P184" s="197">
        <f>_xlfn.IFNA(VLOOKUP(N184,'Maturity Levels'!A:B,2,0),0)</f>
        <v>0</v>
      </c>
      <c r="Q184" s="383"/>
      <c r="R184" s="383"/>
      <c r="S184" s="383"/>
      <c r="T184" s="386"/>
      <c r="U184" s="206"/>
      <c r="V184" s="205"/>
      <c r="W184" s="218"/>
    </row>
    <row r="185" spans="1:23" ht="62.4" x14ac:dyDescent="0.3">
      <c r="A185" s="416"/>
      <c r="B185" s="394"/>
      <c r="C185" s="389"/>
      <c r="D185" s="208"/>
      <c r="E185" s="188" t="s">
        <v>23</v>
      </c>
      <c r="F185" s="202" t="s">
        <v>291</v>
      </c>
      <c r="G185" s="202" t="s">
        <v>292</v>
      </c>
      <c r="H185" s="166"/>
      <c r="I185" s="203" t="s">
        <v>23</v>
      </c>
      <c r="J185" s="212"/>
      <c r="K185" s="197"/>
      <c r="L185" s="205"/>
      <c r="M185" s="166" t="s">
        <v>35</v>
      </c>
      <c r="N185" s="167" t="s">
        <v>35</v>
      </c>
      <c r="O185" s="197">
        <f>_xlfn.IFNA(VLOOKUP(M185,'Maturity Levels'!A:B,2,0),0)</f>
        <v>0</v>
      </c>
      <c r="P185" s="197">
        <f>_xlfn.IFNA(VLOOKUP(N185,'Maturity Levels'!A:B,2,0),0)</f>
        <v>0</v>
      </c>
      <c r="Q185" s="383"/>
      <c r="R185" s="383"/>
      <c r="S185" s="383"/>
      <c r="T185" s="386"/>
      <c r="U185" s="206"/>
      <c r="V185" s="205"/>
      <c r="W185" s="218"/>
    </row>
    <row r="186" spans="1:23" ht="156" x14ac:dyDescent="0.3">
      <c r="A186" s="416"/>
      <c r="B186" s="394"/>
      <c r="C186" s="389"/>
      <c r="D186" s="208"/>
      <c r="E186" s="188" t="s">
        <v>23</v>
      </c>
      <c r="F186" s="202" t="s">
        <v>293</v>
      </c>
      <c r="G186" s="202" t="s">
        <v>479</v>
      </c>
      <c r="H186" s="166"/>
      <c r="I186" s="203" t="s">
        <v>23</v>
      </c>
      <c r="J186" s="212"/>
      <c r="K186" s="197"/>
      <c r="L186" s="205"/>
      <c r="M186" s="166" t="s">
        <v>30</v>
      </c>
      <c r="N186" s="167" t="s">
        <v>24</v>
      </c>
      <c r="O186" s="197">
        <f>_xlfn.IFNA(VLOOKUP(M186,'Maturity Levels'!A:B,2,0),0)</f>
        <v>0</v>
      </c>
      <c r="P186" s="197">
        <f>_xlfn.IFNA(VLOOKUP(N186,'Maturity Levels'!A:B,2,0),0)</f>
        <v>0</v>
      </c>
      <c r="Q186" s="383"/>
      <c r="R186" s="383"/>
      <c r="S186" s="383"/>
      <c r="T186" s="386"/>
      <c r="U186" s="206"/>
      <c r="V186" s="205"/>
      <c r="W186" s="218" t="s">
        <v>774</v>
      </c>
    </row>
    <row r="187" spans="1:23" ht="31.2" x14ac:dyDescent="0.3">
      <c r="A187" s="416"/>
      <c r="B187" s="394"/>
      <c r="C187" s="389"/>
      <c r="D187" s="208"/>
      <c r="E187" s="188"/>
      <c r="F187" s="202" t="s">
        <v>294</v>
      </c>
      <c r="G187" s="202" t="s">
        <v>32</v>
      </c>
      <c r="H187" s="166"/>
      <c r="I187" s="211"/>
      <c r="J187" s="212" t="s">
        <v>23</v>
      </c>
      <c r="K187" s="197"/>
      <c r="L187" s="205"/>
      <c r="M187" s="166" t="s">
        <v>35</v>
      </c>
      <c r="N187" s="167" t="s">
        <v>35</v>
      </c>
      <c r="O187" s="197">
        <f>_xlfn.IFNA(VLOOKUP(M187,'Maturity Levels'!A:B,2,0),0)</f>
        <v>0</v>
      </c>
      <c r="P187" s="197">
        <f>_xlfn.IFNA(VLOOKUP(N187,'Maturity Levels'!A:B,2,0),0)</f>
        <v>0</v>
      </c>
      <c r="Q187" s="383"/>
      <c r="R187" s="383"/>
      <c r="S187" s="383"/>
      <c r="T187" s="386"/>
      <c r="U187" s="206"/>
      <c r="V187" s="205"/>
      <c r="W187" s="218"/>
    </row>
    <row r="188" spans="1:23" ht="78" x14ac:dyDescent="0.3">
      <c r="A188" s="416"/>
      <c r="B188" s="394"/>
      <c r="C188" s="389"/>
      <c r="D188" s="208"/>
      <c r="E188" s="188"/>
      <c r="F188" s="202" t="s">
        <v>295</v>
      </c>
      <c r="G188" s="202" t="s">
        <v>32</v>
      </c>
      <c r="H188" s="166"/>
      <c r="I188" s="211"/>
      <c r="J188" s="212" t="s">
        <v>23</v>
      </c>
      <c r="K188" s="197"/>
      <c r="L188" s="205"/>
      <c r="M188" s="166" t="s">
        <v>24</v>
      </c>
      <c r="N188" s="167" t="s">
        <v>35</v>
      </c>
      <c r="O188" s="197">
        <f>_xlfn.IFNA(VLOOKUP(M188,'Maturity Levels'!A:B,2,0),0)</f>
        <v>0</v>
      </c>
      <c r="P188" s="197">
        <f>_xlfn.IFNA(VLOOKUP(N188,'Maturity Levels'!A:B,2,0),0)</f>
        <v>0</v>
      </c>
      <c r="Q188" s="383"/>
      <c r="R188" s="383"/>
      <c r="S188" s="383"/>
      <c r="T188" s="386"/>
      <c r="U188" s="206"/>
      <c r="V188" s="205"/>
      <c r="W188" s="160" t="s">
        <v>783</v>
      </c>
    </row>
    <row r="189" spans="1:23" ht="140.4" x14ac:dyDescent="0.3">
      <c r="A189" s="416"/>
      <c r="B189" s="394"/>
      <c r="C189" s="389"/>
      <c r="D189" s="208"/>
      <c r="E189" s="188"/>
      <c r="F189" s="202" t="s">
        <v>296</v>
      </c>
      <c r="G189" s="202" t="s">
        <v>297</v>
      </c>
      <c r="H189" s="214" t="s">
        <v>23</v>
      </c>
      <c r="I189" s="211"/>
      <c r="J189" s="212"/>
      <c r="K189" s="197"/>
      <c r="L189" s="205"/>
      <c r="M189" s="166" t="s">
        <v>24</v>
      </c>
      <c r="N189" s="167" t="s">
        <v>35</v>
      </c>
      <c r="O189" s="197">
        <f>_xlfn.IFNA(VLOOKUP(M189,'Maturity Levels'!A:B,2,0),0)</f>
        <v>0</v>
      </c>
      <c r="P189" s="197">
        <f>_xlfn.IFNA(VLOOKUP(N189,'Maturity Levels'!A:B,2,0),0)</f>
        <v>0</v>
      </c>
      <c r="Q189" s="383"/>
      <c r="R189" s="383"/>
      <c r="S189" s="383"/>
      <c r="T189" s="386"/>
      <c r="U189" s="206"/>
      <c r="V189" s="205"/>
      <c r="W189" s="256" t="s">
        <v>784</v>
      </c>
    </row>
    <row r="190" spans="1:23" ht="31.2" x14ac:dyDescent="0.3">
      <c r="A190" s="416"/>
      <c r="B190" s="394"/>
      <c r="C190" s="389"/>
      <c r="D190" s="208"/>
      <c r="E190" s="188" t="s">
        <v>23</v>
      </c>
      <c r="F190" s="202" t="s">
        <v>298</v>
      </c>
      <c r="G190" s="213" t="s">
        <v>299</v>
      </c>
      <c r="H190" s="214" t="s">
        <v>23</v>
      </c>
      <c r="I190" s="211"/>
      <c r="J190" s="212"/>
      <c r="K190" s="197"/>
      <c r="L190" s="205"/>
      <c r="M190" s="166" t="s">
        <v>35</v>
      </c>
      <c r="N190" s="167" t="s">
        <v>35</v>
      </c>
      <c r="O190" s="197">
        <f>_xlfn.IFNA(VLOOKUP(M190,'Maturity Levels'!A:B,2,0),0)</f>
        <v>0</v>
      </c>
      <c r="P190" s="197">
        <f>_xlfn.IFNA(VLOOKUP(N190,'Maturity Levels'!A:B,2,0),0)</f>
        <v>0</v>
      </c>
      <c r="Q190" s="383"/>
      <c r="R190" s="383"/>
      <c r="S190" s="383"/>
      <c r="T190" s="386"/>
      <c r="U190" s="206"/>
      <c r="V190" s="205"/>
      <c r="W190" s="218"/>
    </row>
    <row r="191" spans="1:23" ht="109.2" x14ac:dyDescent="0.3">
      <c r="A191" s="416"/>
      <c r="B191" s="394"/>
      <c r="C191" s="389"/>
      <c r="D191" s="208"/>
      <c r="E191" s="188" t="s">
        <v>23</v>
      </c>
      <c r="F191" s="202" t="s">
        <v>300</v>
      </c>
      <c r="G191" s="210" t="s">
        <v>301</v>
      </c>
      <c r="H191" s="166"/>
      <c r="I191" s="203" t="s">
        <v>23</v>
      </c>
      <c r="J191" s="212"/>
      <c r="K191" s="197"/>
      <c r="L191" s="205"/>
      <c r="M191" s="166" t="s">
        <v>35</v>
      </c>
      <c r="N191" s="167" t="s">
        <v>35</v>
      </c>
      <c r="O191" s="197">
        <f>_xlfn.IFNA(VLOOKUP(M191,'Maturity Levels'!A:B,2,0),0)</f>
        <v>0</v>
      </c>
      <c r="P191" s="197">
        <f>_xlfn.IFNA(VLOOKUP(N191,'Maturity Levels'!A:B,2,0),0)</f>
        <v>0</v>
      </c>
      <c r="Q191" s="383"/>
      <c r="R191" s="383"/>
      <c r="S191" s="383"/>
      <c r="T191" s="386"/>
      <c r="U191" s="206"/>
      <c r="V191" s="205"/>
      <c r="W191" s="218"/>
    </row>
    <row r="192" spans="1:23" ht="124.8" x14ac:dyDescent="0.3">
      <c r="A192" s="416"/>
      <c r="B192" s="394"/>
      <c r="C192" s="389"/>
      <c r="D192" s="208"/>
      <c r="E192" s="188"/>
      <c r="F192" s="202" t="s">
        <v>302</v>
      </c>
      <c r="G192" s="210" t="s">
        <v>303</v>
      </c>
      <c r="H192" s="166"/>
      <c r="I192" s="211"/>
      <c r="J192" s="212" t="s">
        <v>23</v>
      </c>
      <c r="K192" s="197"/>
      <c r="L192" s="205"/>
      <c r="M192" s="166" t="s">
        <v>35</v>
      </c>
      <c r="N192" s="167" t="s">
        <v>35</v>
      </c>
      <c r="O192" s="197">
        <f>_xlfn.IFNA(VLOOKUP(M192,'Maturity Levels'!A:B,2,0),0)</f>
        <v>0</v>
      </c>
      <c r="P192" s="197">
        <f>_xlfn.IFNA(VLOOKUP(N192,'Maturity Levels'!A:B,2,0),0)</f>
        <v>0</v>
      </c>
      <c r="Q192" s="383"/>
      <c r="R192" s="383"/>
      <c r="S192" s="383"/>
      <c r="T192" s="386"/>
      <c r="U192" s="206"/>
      <c r="V192" s="205"/>
      <c r="W192" s="160" t="s">
        <v>785</v>
      </c>
    </row>
    <row r="193" spans="1:23" ht="31.2" x14ac:dyDescent="0.3">
      <c r="A193" s="416"/>
      <c r="B193" s="394"/>
      <c r="C193" s="389"/>
      <c r="D193" s="208"/>
      <c r="E193" s="188"/>
      <c r="F193" s="202" t="s">
        <v>304</v>
      </c>
      <c r="G193" s="210" t="s">
        <v>305</v>
      </c>
      <c r="H193" s="166"/>
      <c r="I193" s="211"/>
      <c r="J193" s="212" t="s">
        <v>23</v>
      </c>
      <c r="K193" s="197"/>
      <c r="L193" s="205"/>
      <c r="M193" s="166" t="s">
        <v>35</v>
      </c>
      <c r="N193" s="167" t="s">
        <v>35</v>
      </c>
      <c r="O193" s="197">
        <f>_xlfn.IFNA(VLOOKUP(M193,'Maturity Levels'!A:B,2,0),0)</f>
        <v>0</v>
      </c>
      <c r="P193" s="197">
        <f>_xlfn.IFNA(VLOOKUP(N193,'Maturity Levels'!A:B,2,0),0)</f>
        <v>0</v>
      </c>
      <c r="Q193" s="383"/>
      <c r="R193" s="383"/>
      <c r="S193" s="383"/>
      <c r="T193" s="386"/>
      <c r="U193" s="206"/>
      <c r="V193" s="205"/>
      <c r="W193" s="218"/>
    </row>
    <row r="194" spans="1:23" ht="78" x14ac:dyDescent="0.3">
      <c r="A194" s="416"/>
      <c r="B194" s="394"/>
      <c r="C194" s="389"/>
      <c r="D194" s="208"/>
      <c r="E194" s="188"/>
      <c r="F194" s="419" t="s">
        <v>306</v>
      </c>
      <c r="G194" s="202" t="s">
        <v>600</v>
      </c>
      <c r="H194" s="166"/>
      <c r="I194" s="211"/>
      <c r="J194" s="212" t="s">
        <v>23</v>
      </c>
      <c r="K194" s="197"/>
      <c r="L194" s="205"/>
      <c r="M194" s="158" t="s">
        <v>30</v>
      </c>
      <c r="N194" s="159" t="s">
        <v>35</v>
      </c>
      <c r="O194" s="197">
        <f>_xlfn.IFNA(VLOOKUP(M194,'Maturity Levels'!A:B,2,0),0)</f>
        <v>0</v>
      </c>
      <c r="P194" s="197">
        <f>_xlfn.IFNA(VLOOKUP(N194,'Maturity Levels'!A:B,2,0),0)</f>
        <v>0</v>
      </c>
      <c r="Q194" s="383"/>
      <c r="R194" s="383"/>
      <c r="S194" s="383"/>
      <c r="T194" s="386"/>
      <c r="U194" s="206"/>
      <c r="V194" s="205"/>
      <c r="W194" s="160" t="s">
        <v>786</v>
      </c>
    </row>
    <row r="195" spans="1:23" ht="78" x14ac:dyDescent="0.3">
      <c r="A195" s="417"/>
      <c r="B195" s="404"/>
      <c r="C195" s="414"/>
      <c r="D195" s="208"/>
      <c r="E195" s="188"/>
      <c r="F195" s="420"/>
      <c r="G195" s="210" t="s">
        <v>598</v>
      </c>
      <c r="H195" s="166"/>
      <c r="I195" s="211"/>
      <c r="J195" s="212" t="s">
        <v>23</v>
      </c>
      <c r="K195" s="197"/>
      <c r="L195" s="205"/>
      <c r="M195" s="158" t="s">
        <v>30</v>
      </c>
      <c r="N195" s="159" t="s">
        <v>35</v>
      </c>
      <c r="O195" s="197">
        <f>_xlfn.IFNA(VLOOKUP(M195,'Maturity Levels'!A:B,2,0),0)</f>
        <v>0</v>
      </c>
      <c r="P195" s="197">
        <f>_xlfn.IFNA(VLOOKUP(N195,'Maturity Levels'!A:B,2,0),0)</f>
        <v>0</v>
      </c>
      <c r="Q195" s="397"/>
      <c r="R195" s="397"/>
      <c r="S195" s="383"/>
      <c r="T195" s="386"/>
      <c r="U195" s="206"/>
      <c r="V195" s="205"/>
      <c r="W195" s="160" t="s">
        <v>786</v>
      </c>
    </row>
    <row r="196" spans="1:23" ht="156" x14ac:dyDescent="0.3">
      <c r="A196" s="416"/>
      <c r="B196" s="394"/>
      <c r="C196" s="388" t="s">
        <v>307</v>
      </c>
      <c r="D196" s="208"/>
      <c r="E196" s="188"/>
      <c r="F196" s="202" t="s">
        <v>308</v>
      </c>
      <c r="G196" s="210" t="s">
        <v>309</v>
      </c>
      <c r="H196" s="166"/>
      <c r="I196" s="203" t="s">
        <v>23</v>
      </c>
      <c r="J196" s="212"/>
      <c r="K196" s="197"/>
      <c r="L196" s="205"/>
      <c r="M196" s="166" t="s">
        <v>25</v>
      </c>
      <c r="N196" s="167" t="s">
        <v>30</v>
      </c>
      <c r="O196" s="197">
        <f>_xlfn.IFNA(VLOOKUP(M196,'Maturity Levels'!A:B,2,0),0)</f>
        <v>0</v>
      </c>
      <c r="P196" s="197">
        <f>_xlfn.IFNA(VLOOKUP(N196,'Maturity Levels'!A:B,2,0),0)</f>
        <v>0</v>
      </c>
      <c r="Q196" s="382">
        <f>AVERAGE(O196:O197)</f>
        <v>0</v>
      </c>
      <c r="R196" s="382">
        <f>AVERAGE(P196:P197)</f>
        <v>0</v>
      </c>
      <c r="S196" s="383"/>
      <c r="T196" s="386"/>
      <c r="U196" s="206"/>
      <c r="V196" s="205"/>
      <c r="W196" s="160" t="s">
        <v>787</v>
      </c>
    </row>
    <row r="197" spans="1:23" ht="409.6" x14ac:dyDescent="0.3">
      <c r="A197" s="416"/>
      <c r="B197" s="394"/>
      <c r="C197" s="396"/>
      <c r="D197" s="253" t="s">
        <v>725</v>
      </c>
      <c r="E197" s="188"/>
      <c r="F197" s="202" t="s">
        <v>310</v>
      </c>
      <c r="G197" s="210" t="s">
        <v>32</v>
      </c>
      <c r="H197" s="219"/>
      <c r="I197" s="225"/>
      <c r="J197" s="212" t="s">
        <v>23</v>
      </c>
      <c r="K197" s="197"/>
      <c r="L197" s="205"/>
      <c r="M197" s="166" t="s">
        <v>35</v>
      </c>
      <c r="N197" s="167" t="s">
        <v>35</v>
      </c>
      <c r="O197" s="197">
        <f>_xlfn.IFNA(VLOOKUP(M197,'Maturity Levels'!A:B,2,0),0)</f>
        <v>0</v>
      </c>
      <c r="P197" s="197">
        <f>_xlfn.IFNA(VLOOKUP(N197,'Maturity Levels'!A:B,2,0),0)</f>
        <v>0</v>
      </c>
      <c r="Q197" s="397"/>
      <c r="R197" s="397"/>
      <c r="S197" s="383"/>
      <c r="T197" s="386"/>
      <c r="U197" s="206"/>
      <c r="V197" s="205"/>
      <c r="W197" s="218"/>
    </row>
    <row r="198" spans="1:23" ht="409.6" x14ac:dyDescent="0.3">
      <c r="A198" s="417"/>
      <c r="B198" s="404"/>
      <c r="C198" s="229" t="s">
        <v>476</v>
      </c>
      <c r="D198" s="253" t="s">
        <v>726</v>
      </c>
      <c r="E198" s="223"/>
      <c r="F198" s="202" t="s">
        <v>529</v>
      </c>
      <c r="G198" s="224" t="s">
        <v>311</v>
      </c>
      <c r="H198" s="219"/>
      <c r="I198" s="225"/>
      <c r="J198" s="212" t="s">
        <v>23</v>
      </c>
      <c r="K198" s="197"/>
      <c r="L198" s="205"/>
      <c r="M198" s="166" t="s">
        <v>30</v>
      </c>
      <c r="N198" s="167" t="s">
        <v>24</v>
      </c>
      <c r="O198" s="197">
        <f>_xlfn.IFNA(VLOOKUP(M198,'Maturity Levels'!A:B,2,0),0)</f>
        <v>0</v>
      </c>
      <c r="P198" s="197">
        <f>_xlfn.IFNA(VLOOKUP(N198,'Maturity Levels'!A:B,2,0),0)</f>
        <v>0</v>
      </c>
      <c r="Q198" s="197">
        <f>O198</f>
        <v>0</v>
      </c>
      <c r="R198" s="197">
        <f>P198</f>
        <v>0</v>
      </c>
      <c r="S198" s="383"/>
      <c r="T198" s="386"/>
      <c r="U198" s="206"/>
      <c r="V198" s="205"/>
      <c r="W198" s="160" t="s">
        <v>788</v>
      </c>
    </row>
    <row r="199" spans="1:23" ht="317.39999999999998" thickBot="1" x14ac:dyDescent="0.35">
      <c r="A199" s="416"/>
      <c r="B199" s="394"/>
      <c r="C199" s="388" t="s">
        <v>312</v>
      </c>
      <c r="D199" s="257" t="s">
        <v>727</v>
      </c>
      <c r="E199" s="188"/>
      <c r="F199" s="202" t="s">
        <v>313</v>
      </c>
      <c r="G199" s="210" t="s">
        <v>32</v>
      </c>
      <c r="H199" s="219"/>
      <c r="I199" s="203" t="s">
        <v>23</v>
      </c>
      <c r="J199" s="220"/>
      <c r="K199" s="197"/>
      <c r="L199" s="205"/>
      <c r="M199" s="219" t="s">
        <v>35</v>
      </c>
      <c r="N199" s="221" t="s">
        <v>35</v>
      </c>
      <c r="O199" s="197">
        <f>_xlfn.IFNA(VLOOKUP(M199,'Maturity Levels'!A:B,2,0),0)</f>
        <v>0</v>
      </c>
      <c r="P199" s="197">
        <f>_xlfn.IFNA(VLOOKUP(N199,'Maturity Levels'!A:B,2,0),0)</f>
        <v>0</v>
      </c>
      <c r="Q199" s="382">
        <f>AVERAGE(O199:O201)</f>
        <v>0</v>
      </c>
      <c r="R199" s="382">
        <f>AVERAGE(P199:P201)</f>
        <v>0</v>
      </c>
      <c r="S199" s="383"/>
      <c r="T199" s="386"/>
      <c r="U199" s="206"/>
      <c r="V199" s="205"/>
      <c r="W199" s="160" t="s">
        <v>789</v>
      </c>
    </row>
    <row r="200" spans="1:23" ht="31.2" x14ac:dyDescent="0.3">
      <c r="A200" s="416"/>
      <c r="B200" s="394"/>
      <c r="C200" s="389"/>
      <c r="D200" s="208"/>
      <c r="E200" s="188"/>
      <c r="F200" s="202" t="s">
        <v>314</v>
      </c>
      <c r="G200" s="210" t="s">
        <v>315</v>
      </c>
      <c r="H200" s="219"/>
      <c r="I200" s="203" t="s">
        <v>23</v>
      </c>
      <c r="J200" s="220"/>
      <c r="K200" s="197"/>
      <c r="L200" s="205"/>
      <c r="M200" s="219" t="s">
        <v>35</v>
      </c>
      <c r="N200" s="221" t="s">
        <v>35</v>
      </c>
      <c r="O200" s="197">
        <f>_xlfn.IFNA(VLOOKUP(M200,'Maturity Levels'!A:B,2,0),0)</f>
        <v>0</v>
      </c>
      <c r="P200" s="197">
        <f>_xlfn.IFNA(VLOOKUP(N200,'Maturity Levels'!A:B,2,0),0)</f>
        <v>0</v>
      </c>
      <c r="Q200" s="383"/>
      <c r="R200" s="383"/>
      <c r="S200" s="383"/>
      <c r="T200" s="386"/>
      <c r="U200" s="206"/>
      <c r="V200" s="205"/>
      <c r="W200" s="218" t="s">
        <v>790</v>
      </c>
    </row>
    <row r="201" spans="1:23" ht="63" thickBot="1" x14ac:dyDescent="0.35">
      <c r="A201" s="418"/>
      <c r="B201" s="395"/>
      <c r="C201" s="396"/>
      <c r="D201" s="208"/>
      <c r="E201" s="188"/>
      <c r="F201" s="202" t="s">
        <v>316</v>
      </c>
      <c r="G201" s="210" t="s">
        <v>32</v>
      </c>
      <c r="H201" s="219"/>
      <c r="I201" s="225"/>
      <c r="J201" s="212" t="s">
        <v>23</v>
      </c>
      <c r="K201" s="197"/>
      <c r="L201" s="205"/>
      <c r="M201" s="161"/>
      <c r="N201" s="161"/>
      <c r="O201" s="197">
        <f>_xlfn.IFNA(VLOOKUP(M201,'Maturity Levels'!A:B,2,0),0)</f>
        <v>0</v>
      </c>
      <c r="P201" s="197">
        <f>_xlfn.IFNA(VLOOKUP(N201,'Maturity Levels'!A:B,2,0),0)</f>
        <v>0</v>
      </c>
      <c r="Q201" s="397"/>
      <c r="R201" s="397"/>
      <c r="S201" s="397"/>
      <c r="T201" s="398"/>
      <c r="U201" s="206"/>
      <c r="V201" s="205"/>
      <c r="W201" s="160" t="s">
        <v>791</v>
      </c>
    </row>
    <row r="202" spans="1:23" ht="409.6" x14ac:dyDescent="0.3">
      <c r="A202" s="410" t="s">
        <v>493</v>
      </c>
      <c r="B202" s="399" t="s">
        <v>317</v>
      </c>
      <c r="C202" s="388" t="s">
        <v>466</v>
      </c>
      <c r="D202" s="258" t="s">
        <v>728</v>
      </c>
      <c r="E202" s="188"/>
      <c r="F202" s="202" t="s">
        <v>318</v>
      </c>
      <c r="G202" s="202" t="s">
        <v>596</v>
      </c>
      <c r="H202" s="161"/>
      <c r="I202" s="203" t="s">
        <v>23</v>
      </c>
      <c r="J202" s="204"/>
      <c r="K202" s="197"/>
      <c r="L202" s="205"/>
      <c r="M202" s="161" t="s">
        <v>24</v>
      </c>
      <c r="N202" s="163" t="s">
        <v>35</v>
      </c>
      <c r="O202" s="197">
        <f>_xlfn.IFNA(VLOOKUP(M202,'Maturity Levels'!A:B,2,0),0)</f>
        <v>0</v>
      </c>
      <c r="P202" s="197">
        <f>_xlfn.IFNA(VLOOKUP(N202,'Maturity Levels'!A:B,2,0),0)</f>
        <v>0</v>
      </c>
      <c r="Q202" s="382">
        <f>AVERAGE(O202:O205)</f>
        <v>0</v>
      </c>
      <c r="R202" s="382">
        <f>AVERAGE(P202:P205)</f>
        <v>0</v>
      </c>
      <c r="S202" s="382">
        <f>AVERAGE(Q202:Q220)</f>
        <v>0</v>
      </c>
      <c r="T202" s="385">
        <f>AVERAGE(R202:R220)</f>
        <v>0</v>
      </c>
      <c r="U202" s="206"/>
      <c r="V202" s="205"/>
      <c r="W202" s="160" t="s">
        <v>792</v>
      </c>
    </row>
    <row r="203" spans="1:23" ht="46.8" x14ac:dyDescent="0.3">
      <c r="A203" s="410"/>
      <c r="B203" s="400"/>
      <c r="C203" s="389"/>
      <c r="D203" s="208"/>
      <c r="E203" s="188"/>
      <c r="F203" s="202" t="s">
        <v>319</v>
      </c>
      <c r="G203" s="202" t="s">
        <v>595</v>
      </c>
      <c r="H203" s="214" t="s">
        <v>23</v>
      </c>
      <c r="I203" s="203"/>
      <c r="J203" s="204"/>
      <c r="K203" s="197"/>
      <c r="L203" s="205"/>
      <c r="M203" s="161" t="s">
        <v>35</v>
      </c>
      <c r="N203" s="163" t="s">
        <v>35</v>
      </c>
      <c r="O203" s="197">
        <f>_xlfn.IFNA(VLOOKUP(M203,'Maturity Levels'!A:B,2,0),0)</f>
        <v>0</v>
      </c>
      <c r="P203" s="197">
        <f>_xlfn.IFNA(VLOOKUP(N203,'Maturity Levels'!A:B,2,0),0)</f>
        <v>0</v>
      </c>
      <c r="Q203" s="383"/>
      <c r="R203" s="383"/>
      <c r="S203" s="383"/>
      <c r="T203" s="386"/>
      <c r="U203" s="206"/>
      <c r="V203" s="205"/>
      <c r="W203" s="218"/>
    </row>
    <row r="204" spans="1:23" ht="46.8" x14ac:dyDescent="0.3">
      <c r="A204" s="410"/>
      <c r="B204" s="400"/>
      <c r="C204" s="389"/>
      <c r="D204" s="208"/>
      <c r="E204" s="188" t="s">
        <v>23</v>
      </c>
      <c r="F204" s="202" t="s">
        <v>320</v>
      </c>
      <c r="G204" s="202" t="s">
        <v>594</v>
      </c>
      <c r="H204" s="161"/>
      <c r="I204" s="203" t="s">
        <v>23</v>
      </c>
      <c r="J204" s="204"/>
      <c r="K204" s="197"/>
      <c r="L204" s="205"/>
      <c r="M204" s="161" t="s">
        <v>35</v>
      </c>
      <c r="N204" s="163" t="s">
        <v>35</v>
      </c>
      <c r="O204" s="197">
        <f>_xlfn.IFNA(VLOOKUP(M204,'Maturity Levels'!A:B,2,0),0)</f>
        <v>0</v>
      </c>
      <c r="P204" s="197">
        <f>_xlfn.IFNA(VLOOKUP(N204,'Maturity Levels'!A:B,2,0),0)</f>
        <v>0</v>
      </c>
      <c r="Q204" s="383"/>
      <c r="R204" s="383"/>
      <c r="S204" s="383"/>
      <c r="T204" s="386"/>
      <c r="U204" s="206"/>
      <c r="V204" s="205"/>
      <c r="W204" s="160" t="s">
        <v>793</v>
      </c>
    </row>
    <row r="205" spans="1:23" ht="109.2" x14ac:dyDescent="0.3">
      <c r="A205" s="410"/>
      <c r="B205" s="400"/>
      <c r="C205" s="396"/>
      <c r="D205" s="208"/>
      <c r="E205" s="188"/>
      <c r="F205" s="202" t="s">
        <v>321</v>
      </c>
      <c r="G205" s="202" t="s">
        <v>322</v>
      </c>
      <c r="H205" s="161"/>
      <c r="I205" s="203"/>
      <c r="J205" s="212" t="s">
        <v>23</v>
      </c>
      <c r="K205" s="197"/>
      <c r="L205" s="205"/>
      <c r="M205" s="166" t="s">
        <v>35</v>
      </c>
      <c r="N205" s="167" t="s">
        <v>35</v>
      </c>
      <c r="O205" s="197">
        <f>_xlfn.IFNA(VLOOKUP(M205,'Maturity Levels'!A:B,2,0),0)</f>
        <v>0</v>
      </c>
      <c r="P205" s="197">
        <f>_xlfn.IFNA(VLOOKUP(N205,'Maturity Levels'!A:B,2,0),0)</f>
        <v>0</v>
      </c>
      <c r="Q205" s="397"/>
      <c r="R205" s="397"/>
      <c r="S205" s="383"/>
      <c r="T205" s="386"/>
      <c r="U205" s="206"/>
      <c r="V205" s="205"/>
      <c r="W205" s="160" t="s">
        <v>794</v>
      </c>
    </row>
    <row r="206" spans="1:23" ht="409.6" x14ac:dyDescent="0.3">
      <c r="A206" s="410"/>
      <c r="B206" s="400"/>
      <c r="C206" s="388" t="s">
        <v>323</v>
      </c>
      <c r="D206" s="253" t="s">
        <v>729</v>
      </c>
      <c r="E206" s="188"/>
      <c r="F206" s="202" t="s">
        <v>324</v>
      </c>
      <c r="G206" s="210" t="s">
        <v>32</v>
      </c>
      <c r="H206" s="166"/>
      <c r="I206" s="203" t="s">
        <v>23</v>
      </c>
      <c r="J206" s="212"/>
      <c r="K206" s="197"/>
      <c r="L206" s="205"/>
      <c r="M206" s="166"/>
      <c r="N206" s="167"/>
      <c r="O206" s="197">
        <f>_xlfn.IFNA(VLOOKUP(M206,'Maturity Levels'!A:B,2,0),0)</f>
        <v>0</v>
      </c>
      <c r="P206" s="197">
        <f>_xlfn.IFNA(VLOOKUP(N206,'Maturity Levels'!A:B,2,0),0)</f>
        <v>0</v>
      </c>
      <c r="Q206" s="382">
        <f>AVERAGE(O206:O207)</f>
        <v>0</v>
      </c>
      <c r="R206" s="382">
        <f>AVERAGE(P206:P207)</f>
        <v>0</v>
      </c>
      <c r="S206" s="383"/>
      <c r="T206" s="386"/>
      <c r="U206" s="206"/>
      <c r="V206" s="205"/>
      <c r="W206" s="160" t="s">
        <v>795</v>
      </c>
    </row>
    <row r="207" spans="1:23" ht="62.4" x14ac:dyDescent="0.3">
      <c r="A207" s="410"/>
      <c r="B207" s="400"/>
      <c r="C207" s="396"/>
      <c r="D207" s="208"/>
      <c r="E207" s="188"/>
      <c r="F207" s="202" t="s">
        <v>325</v>
      </c>
      <c r="G207" s="202" t="s">
        <v>326</v>
      </c>
      <c r="H207" s="161"/>
      <c r="I207" s="203"/>
      <c r="J207" s="212" t="s">
        <v>23</v>
      </c>
      <c r="K207" s="197"/>
      <c r="L207" s="205"/>
      <c r="M207" s="166"/>
      <c r="N207" s="167"/>
      <c r="O207" s="197">
        <f>_xlfn.IFNA(VLOOKUP(M207,'Maturity Levels'!A:B,2,0),0)</f>
        <v>0</v>
      </c>
      <c r="P207" s="197">
        <f>_xlfn.IFNA(VLOOKUP(N207,'Maturity Levels'!A:B,2,0),0)</f>
        <v>0</v>
      </c>
      <c r="Q207" s="397"/>
      <c r="R207" s="397"/>
      <c r="S207" s="383"/>
      <c r="T207" s="386"/>
      <c r="U207" s="206"/>
      <c r="V207" s="205"/>
      <c r="W207" s="160" t="s">
        <v>796</v>
      </c>
    </row>
    <row r="208" spans="1:23" ht="46.8" x14ac:dyDescent="0.3">
      <c r="A208" s="410"/>
      <c r="B208" s="400"/>
      <c r="C208" s="388" t="s">
        <v>465</v>
      </c>
      <c r="D208" s="208"/>
      <c r="E208" s="188"/>
      <c r="F208" s="202" t="s">
        <v>327</v>
      </c>
      <c r="G208" s="210" t="s">
        <v>593</v>
      </c>
      <c r="H208" s="166"/>
      <c r="I208" s="203" t="s">
        <v>23</v>
      </c>
      <c r="J208" s="212"/>
      <c r="K208" s="197"/>
      <c r="L208" s="205"/>
      <c r="M208" s="166" t="s">
        <v>35</v>
      </c>
      <c r="N208" s="167" t="s">
        <v>35</v>
      </c>
      <c r="O208" s="197">
        <f>_xlfn.IFNA(VLOOKUP(M208,'Maturity Levels'!A:B,2,0),0)</f>
        <v>0</v>
      </c>
      <c r="P208" s="197">
        <f>_xlfn.IFNA(VLOOKUP(N208,'Maturity Levels'!A:B,2,0),0)</f>
        <v>0</v>
      </c>
      <c r="Q208" s="382">
        <f>AVERAGE(O208:O213)</f>
        <v>0</v>
      </c>
      <c r="R208" s="382">
        <f>AVERAGE(P208:P213)</f>
        <v>0</v>
      </c>
      <c r="S208" s="383"/>
      <c r="T208" s="386"/>
      <c r="U208" s="206"/>
      <c r="V208" s="205"/>
      <c r="W208" s="160" t="s">
        <v>797</v>
      </c>
    </row>
    <row r="209" spans="1:23" ht="409.6" x14ac:dyDescent="0.3">
      <c r="A209" s="410"/>
      <c r="B209" s="400"/>
      <c r="C209" s="389"/>
      <c r="D209" s="253" t="s">
        <v>730</v>
      </c>
      <c r="E209" s="188"/>
      <c r="F209" s="202" t="s">
        <v>328</v>
      </c>
      <c r="G209" s="210" t="s">
        <v>32</v>
      </c>
      <c r="H209" s="166"/>
      <c r="I209" s="211"/>
      <c r="J209" s="212" t="s">
        <v>23</v>
      </c>
      <c r="K209" s="197"/>
      <c r="L209" s="205"/>
      <c r="M209" s="166" t="s">
        <v>35</v>
      </c>
      <c r="N209" s="167" t="s">
        <v>35</v>
      </c>
      <c r="O209" s="197">
        <f>_xlfn.IFNA(VLOOKUP(M209,'Maturity Levels'!A:B,2,0),0)</f>
        <v>0</v>
      </c>
      <c r="P209" s="197">
        <f>_xlfn.IFNA(VLOOKUP(N209,'Maturity Levels'!A:B,2,0),0)</f>
        <v>0</v>
      </c>
      <c r="Q209" s="383"/>
      <c r="R209" s="383"/>
      <c r="S209" s="383"/>
      <c r="T209" s="386"/>
      <c r="U209" s="206"/>
      <c r="V209" s="205"/>
      <c r="W209" s="218"/>
    </row>
    <row r="210" spans="1:23" ht="31.2" x14ac:dyDescent="0.3">
      <c r="A210" s="410"/>
      <c r="B210" s="400"/>
      <c r="C210" s="389"/>
      <c r="D210" s="208"/>
      <c r="E210" s="188"/>
      <c r="F210" s="202" t="s">
        <v>329</v>
      </c>
      <c r="G210" s="202" t="s">
        <v>330</v>
      </c>
      <c r="H210" s="214" t="s">
        <v>23</v>
      </c>
      <c r="I210" s="203"/>
      <c r="J210" s="204"/>
      <c r="K210" s="197"/>
      <c r="L210" s="205"/>
      <c r="M210" s="161" t="s">
        <v>35</v>
      </c>
      <c r="N210" s="163" t="s">
        <v>35</v>
      </c>
      <c r="O210" s="197">
        <f>_xlfn.IFNA(VLOOKUP(M210,'Maturity Levels'!A:B,2,0),0)</f>
        <v>0</v>
      </c>
      <c r="P210" s="197">
        <f>_xlfn.IFNA(VLOOKUP(N210,'Maturity Levels'!A:B,2,0),0)</f>
        <v>0</v>
      </c>
      <c r="Q210" s="383"/>
      <c r="R210" s="383"/>
      <c r="S210" s="383"/>
      <c r="T210" s="386"/>
      <c r="U210" s="206"/>
      <c r="V210" s="205"/>
      <c r="W210" s="218"/>
    </row>
    <row r="211" spans="1:23" ht="31.2" x14ac:dyDescent="0.3">
      <c r="A211" s="410"/>
      <c r="B211" s="400"/>
      <c r="C211" s="389"/>
      <c r="D211" s="208"/>
      <c r="E211" s="227"/>
      <c r="F211" s="409" t="s">
        <v>331</v>
      </c>
      <c r="G211" s="202" t="s">
        <v>332</v>
      </c>
      <c r="H211" s="161"/>
      <c r="I211" s="203" t="s">
        <v>23</v>
      </c>
      <c r="J211" s="204"/>
      <c r="K211" s="197"/>
      <c r="L211" s="205"/>
      <c r="M211" s="235" t="s">
        <v>35</v>
      </c>
      <c r="N211" s="236" t="s">
        <v>35</v>
      </c>
      <c r="O211" s="197">
        <f>_xlfn.IFNA(VLOOKUP(M211,'Maturity Levels'!A:B,2,0),0)</f>
        <v>0</v>
      </c>
      <c r="P211" s="197">
        <f>_xlfn.IFNA(VLOOKUP(N211,'Maturity Levels'!A:B,2,0),0)</f>
        <v>0</v>
      </c>
      <c r="Q211" s="383"/>
      <c r="R211" s="383"/>
      <c r="S211" s="383"/>
      <c r="T211" s="386"/>
      <c r="U211" s="206"/>
      <c r="V211" s="205"/>
      <c r="W211" s="218" t="s">
        <v>798</v>
      </c>
    </row>
    <row r="212" spans="1:23" ht="31.2" x14ac:dyDescent="0.3">
      <c r="A212" s="411"/>
      <c r="B212" s="412"/>
      <c r="C212" s="405"/>
      <c r="D212" s="208"/>
      <c r="E212" s="209"/>
      <c r="F212" s="406"/>
      <c r="G212" s="210" t="s">
        <v>333</v>
      </c>
      <c r="H212" s="166"/>
      <c r="I212" s="211"/>
      <c r="J212" s="212" t="s">
        <v>23</v>
      </c>
      <c r="K212" s="197"/>
      <c r="L212" s="205"/>
      <c r="M212" s="164" t="s">
        <v>35</v>
      </c>
      <c r="N212" s="165" t="s">
        <v>35</v>
      </c>
      <c r="O212" s="197">
        <f>_xlfn.IFNA(VLOOKUP(M212,'Maturity Levels'!A:B,2,0),0)</f>
        <v>0</v>
      </c>
      <c r="P212" s="197">
        <f>_xlfn.IFNA(VLOOKUP(N212,'Maturity Levels'!A:B,2,0),0)</f>
        <v>0</v>
      </c>
      <c r="Q212" s="383"/>
      <c r="R212" s="383"/>
      <c r="S212" s="383"/>
      <c r="T212" s="386"/>
      <c r="U212" s="206"/>
      <c r="V212" s="205"/>
      <c r="W212" s="218" t="s">
        <v>799</v>
      </c>
    </row>
    <row r="213" spans="1:23" ht="31.2" x14ac:dyDescent="0.3">
      <c r="A213" s="410"/>
      <c r="B213" s="400"/>
      <c r="C213" s="396"/>
      <c r="D213" s="208"/>
      <c r="E213" s="188"/>
      <c r="F213" s="202" t="s">
        <v>334</v>
      </c>
      <c r="G213" s="202" t="s">
        <v>335</v>
      </c>
      <c r="H213" s="161"/>
      <c r="I213" s="203" t="s">
        <v>23</v>
      </c>
      <c r="J213" s="204"/>
      <c r="K213" s="197"/>
      <c r="L213" s="205"/>
      <c r="M213" s="161" t="s">
        <v>35</v>
      </c>
      <c r="N213" s="163" t="s">
        <v>35</v>
      </c>
      <c r="O213" s="197">
        <f>_xlfn.IFNA(VLOOKUP(M213,'Maturity Levels'!A:B,2,0),0)</f>
        <v>0</v>
      </c>
      <c r="P213" s="197">
        <f>_xlfn.IFNA(VLOOKUP(N213,'Maturity Levels'!A:B,2,0),0)</f>
        <v>0</v>
      </c>
      <c r="Q213" s="397"/>
      <c r="R213" s="397"/>
      <c r="S213" s="383"/>
      <c r="T213" s="386"/>
      <c r="U213" s="206"/>
      <c r="V213" s="205"/>
      <c r="W213" s="218"/>
    </row>
    <row r="214" spans="1:23" ht="46.8" x14ac:dyDescent="0.3">
      <c r="A214" s="410"/>
      <c r="B214" s="400"/>
      <c r="C214" s="388" t="s">
        <v>464</v>
      </c>
      <c r="D214" s="208"/>
      <c r="E214" s="188"/>
      <c r="F214" s="202" t="s">
        <v>336</v>
      </c>
      <c r="G214" s="202" t="s">
        <v>484</v>
      </c>
      <c r="H214" s="161"/>
      <c r="I214" s="203" t="s">
        <v>23</v>
      </c>
      <c r="J214" s="204"/>
      <c r="K214" s="197"/>
      <c r="L214" s="205"/>
      <c r="M214" s="161" t="s">
        <v>35</v>
      </c>
      <c r="N214" s="163" t="s">
        <v>35</v>
      </c>
      <c r="O214" s="197">
        <f>_xlfn.IFNA(VLOOKUP(M214,'Maturity Levels'!A:B,2,0),0)</f>
        <v>0</v>
      </c>
      <c r="P214" s="197">
        <f>_xlfn.IFNA(VLOOKUP(N214,'Maturity Levels'!A:B,2,0),0)</f>
        <v>0</v>
      </c>
      <c r="Q214" s="382">
        <f>AVERAGE(O214:O215)</f>
        <v>0</v>
      </c>
      <c r="R214" s="382">
        <f>AVERAGE(P214:P215)</f>
        <v>0</v>
      </c>
      <c r="S214" s="383"/>
      <c r="T214" s="386"/>
      <c r="U214" s="206"/>
      <c r="V214" s="205"/>
      <c r="W214" s="218"/>
    </row>
    <row r="215" spans="1:23" ht="409.6" x14ac:dyDescent="0.3">
      <c r="A215" s="410"/>
      <c r="B215" s="400"/>
      <c r="C215" s="396"/>
      <c r="D215" s="253" t="s">
        <v>731</v>
      </c>
      <c r="E215" s="188"/>
      <c r="F215" s="202" t="s">
        <v>337</v>
      </c>
      <c r="G215" s="202" t="s">
        <v>32</v>
      </c>
      <c r="H215" s="161"/>
      <c r="I215" s="203" t="s">
        <v>23</v>
      </c>
      <c r="J215" s="204"/>
      <c r="K215" s="197"/>
      <c r="L215" s="205"/>
      <c r="M215" s="161" t="s">
        <v>25</v>
      </c>
      <c r="N215" s="163" t="s">
        <v>25</v>
      </c>
      <c r="O215" s="197">
        <f>_xlfn.IFNA(VLOOKUP(M215,'Maturity Levels'!A:B,2,0),0)</f>
        <v>0</v>
      </c>
      <c r="P215" s="197">
        <f>_xlfn.IFNA(VLOOKUP(N215,'Maturity Levels'!A:B,2,0),0)</f>
        <v>0</v>
      </c>
      <c r="Q215" s="397"/>
      <c r="R215" s="397"/>
      <c r="S215" s="383"/>
      <c r="T215" s="386"/>
      <c r="U215" s="206"/>
      <c r="V215" s="205"/>
      <c r="W215" s="160" t="s">
        <v>800</v>
      </c>
    </row>
    <row r="216" spans="1:23" ht="93.6" x14ac:dyDescent="0.3">
      <c r="A216" s="410"/>
      <c r="B216" s="400"/>
      <c r="C216" s="388" t="s">
        <v>463</v>
      </c>
      <c r="D216" s="208"/>
      <c r="E216" s="188" t="s">
        <v>23</v>
      </c>
      <c r="F216" s="202" t="s">
        <v>338</v>
      </c>
      <c r="G216" s="202" t="s">
        <v>591</v>
      </c>
      <c r="H216" s="214" t="s">
        <v>23</v>
      </c>
      <c r="I216" s="203"/>
      <c r="J216" s="204"/>
      <c r="K216" s="197"/>
      <c r="L216" s="205"/>
      <c r="M216" s="161" t="s">
        <v>35</v>
      </c>
      <c r="N216" s="163" t="s">
        <v>35</v>
      </c>
      <c r="O216" s="197">
        <f>_xlfn.IFNA(VLOOKUP(M216,'Maturity Levels'!A:B,2,0),0)</f>
        <v>0</v>
      </c>
      <c r="P216" s="197">
        <f>_xlfn.IFNA(VLOOKUP(N216,'Maturity Levels'!A:B,2,0),0)</f>
        <v>0</v>
      </c>
      <c r="Q216" s="382">
        <f>AVERAGE(O216:O220)</f>
        <v>0</v>
      </c>
      <c r="R216" s="382">
        <f>AVERAGE(P216:P220)</f>
        <v>0</v>
      </c>
      <c r="S216" s="383"/>
      <c r="T216" s="386"/>
      <c r="U216" s="206"/>
      <c r="V216" s="205"/>
      <c r="W216" s="160" t="s">
        <v>801</v>
      </c>
    </row>
    <row r="217" spans="1:23" ht="409.6" x14ac:dyDescent="0.3">
      <c r="A217" s="410"/>
      <c r="B217" s="400"/>
      <c r="C217" s="389"/>
      <c r="D217" s="253" t="s">
        <v>732</v>
      </c>
      <c r="E217" s="188"/>
      <c r="F217" s="202" t="s">
        <v>339</v>
      </c>
      <c r="G217" s="210" t="s">
        <v>32</v>
      </c>
      <c r="H217" s="166"/>
      <c r="I217" s="211"/>
      <c r="J217" s="212" t="s">
        <v>23</v>
      </c>
      <c r="K217" s="197"/>
      <c r="L217" s="205"/>
      <c r="M217" s="166" t="s">
        <v>35</v>
      </c>
      <c r="N217" s="167" t="s">
        <v>35</v>
      </c>
      <c r="O217" s="197">
        <f>_xlfn.IFNA(VLOOKUP(M217,'Maturity Levels'!A:B,2,0),0)</f>
        <v>0</v>
      </c>
      <c r="P217" s="197">
        <f>_xlfn.IFNA(VLOOKUP(N217,'Maturity Levels'!A:B,2,0),0)</f>
        <v>0</v>
      </c>
      <c r="Q217" s="383"/>
      <c r="R217" s="383"/>
      <c r="S217" s="383"/>
      <c r="T217" s="386"/>
      <c r="U217" s="206"/>
      <c r="V217" s="205"/>
      <c r="W217" s="256" t="s">
        <v>802</v>
      </c>
    </row>
    <row r="218" spans="1:23" ht="46.8" x14ac:dyDescent="0.3">
      <c r="A218" s="410"/>
      <c r="B218" s="400"/>
      <c r="C218" s="389"/>
      <c r="D218" s="208"/>
      <c r="E218" s="188"/>
      <c r="F218" s="202" t="s">
        <v>340</v>
      </c>
      <c r="G218" s="202" t="s">
        <v>554</v>
      </c>
      <c r="H218" s="166"/>
      <c r="I218" s="203" t="s">
        <v>23</v>
      </c>
      <c r="J218" s="212"/>
      <c r="K218" s="197"/>
      <c r="L218" s="205"/>
      <c r="M218" s="166"/>
      <c r="N218" s="167"/>
      <c r="O218" s="197">
        <f>_xlfn.IFNA(VLOOKUP(M218,'Maturity Levels'!A:B,2,0),0)</f>
        <v>0</v>
      </c>
      <c r="P218" s="197">
        <f>_xlfn.IFNA(VLOOKUP(N218,'Maturity Levels'!A:B,2,0),0)</f>
        <v>0</v>
      </c>
      <c r="Q218" s="383"/>
      <c r="R218" s="383"/>
      <c r="S218" s="383"/>
      <c r="T218" s="386"/>
      <c r="U218" s="206"/>
      <c r="V218" s="205"/>
      <c r="W218" s="226" t="s">
        <v>803</v>
      </c>
    </row>
    <row r="219" spans="1:23" ht="31.2" x14ac:dyDescent="0.3">
      <c r="A219" s="410"/>
      <c r="B219" s="400"/>
      <c r="C219" s="389"/>
      <c r="D219" s="208"/>
      <c r="E219" s="188"/>
      <c r="F219" s="202" t="s">
        <v>341</v>
      </c>
      <c r="G219" s="210" t="s">
        <v>32</v>
      </c>
      <c r="H219" s="166"/>
      <c r="I219" s="211"/>
      <c r="J219" s="212" t="s">
        <v>23</v>
      </c>
      <c r="K219" s="197"/>
      <c r="L219" s="205"/>
      <c r="M219" s="166"/>
      <c r="N219" s="167"/>
      <c r="O219" s="197">
        <f>_xlfn.IFNA(VLOOKUP(M219,'Maturity Levels'!A:B,2,0),0)</f>
        <v>0</v>
      </c>
      <c r="P219" s="197">
        <f>_xlfn.IFNA(VLOOKUP(N219,'Maturity Levels'!A:B,2,0),0)</f>
        <v>0</v>
      </c>
      <c r="Q219" s="383"/>
      <c r="R219" s="383"/>
      <c r="S219" s="383"/>
      <c r="T219" s="386"/>
      <c r="U219" s="206"/>
      <c r="V219" s="205"/>
      <c r="W219" s="226" t="s">
        <v>803</v>
      </c>
    </row>
    <row r="220" spans="1:23" ht="31.2" x14ac:dyDescent="0.3">
      <c r="A220" s="410"/>
      <c r="B220" s="413"/>
      <c r="C220" s="396"/>
      <c r="D220" s="208"/>
      <c r="E220" s="188"/>
      <c r="F220" s="202" t="s">
        <v>467</v>
      </c>
      <c r="G220" s="210" t="s">
        <v>32</v>
      </c>
      <c r="H220" s="166"/>
      <c r="I220" s="211"/>
      <c r="J220" s="212" t="s">
        <v>23</v>
      </c>
      <c r="K220" s="197"/>
      <c r="L220" s="205"/>
      <c r="M220" s="166"/>
      <c r="N220" s="167"/>
      <c r="O220" s="197">
        <f>_xlfn.IFNA(VLOOKUP(M220,'Maturity Levels'!A:B,2,0),0)</f>
        <v>0</v>
      </c>
      <c r="P220" s="197">
        <f>_xlfn.IFNA(VLOOKUP(N220,'Maturity Levels'!A:B,2,0),0)</f>
        <v>0</v>
      </c>
      <c r="Q220" s="397"/>
      <c r="R220" s="397"/>
      <c r="S220" s="397"/>
      <c r="T220" s="398"/>
      <c r="U220" s="206"/>
      <c r="V220" s="205"/>
      <c r="W220" s="226" t="s">
        <v>803</v>
      </c>
    </row>
    <row r="221" spans="1:23" ht="409.6" x14ac:dyDescent="0.3">
      <c r="A221" s="410"/>
      <c r="B221" s="345" t="s">
        <v>499</v>
      </c>
      <c r="C221" s="388" t="s">
        <v>462</v>
      </c>
      <c r="D221" s="253" t="s">
        <v>733</v>
      </c>
      <c r="E221" s="188"/>
      <c r="F221" s="202" t="s">
        <v>342</v>
      </c>
      <c r="G221" s="202" t="s">
        <v>32</v>
      </c>
      <c r="H221" s="161"/>
      <c r="I221" s="203" t="s">
        <v>23</v>
      </c>
      <c r="J221" s="204"/>
      <c r="K221" s="197"/>
      <c r="L221" s="205"/>
      <c r="M221" s="161" t="s">
        <v>35</v>
      </c>
      <c r="N221" s="163" t="s">
        <v>35</v>
      </c>
      <c r="O221" s="197">
        <f>_xlfn.IFNA(VLOOKUP(M221,'Maturity Levels'!A:B,2,0),0)</f>
        <v>0</v>
      </c>
      <c r="P221" s="197">
        <f>_xlfn.IFNA(VLOOKUP(N221,'Maturity Levels'!A:B,2,0),0)</f>
        <v>0</v>
      </c>
      <c r="Q221" s="382">
        <f>AVERAGE(O221:O222)</f>
        <v>0</v>
      </c>
      <c r="R221" s="382">
        <f>AVERAGE(P221:P222)</f>
        <v>0</v>
      </c>
      <c r="S221" s="382">
        <f>AVERAGE(Q221:Q230)</f>
        <v>0</v>
      </c>
      <c r="T221" s="385">
        <f>AVERAGE(R221:R230)</f>
        <v>0</v>
      </c>
      <c r="U221" s="206"/>
      <c r="V221" s="205"/>
      <c r="W221" s="218" t="s">
        <v>804</v>
      </c>
    </row>
    <row r="222" spans="1:23" ht="31.2" x14ac:dyDescent="0.3">
      <c r="A222" s="410"/>
      <c r="B222" s="394"/>
      <c r="C222" s="396"/>
      <c r="D222" s="208"/>
      <c r="E222" s="188"/>
      <c r="F222" s="272" t="s">
        <v>485</v>
      </c>
      <c r="G222" s="210" t="s">
        <v>343</v>
      </c>
      <c r="H222" s="166"/>
      <c r="I222" s="211"/>
      <c r="J222" s="212" t="s">
        <v>23</v>
      </c>
      <c r="K222" s="197"/>
      <c r="L222" s="205"/>
      <c r="M222" s="161" t="s">
        <v>35</v>
      </c>
      <c r="N222" s="163" t="s">
        <v>35</v>
      </c>
      <c r="O222" s="197">
        <f>_xlfn.IFNA(VLOOKUP(M222,'Maturity Levels'!A:B,2,0),0)</f>
        <v>0</v>
      </c>
      <c r="P222" s="197">
        <f>_xlfn.IFNA(VLOOKUP(N222,'Maturity Levels'!A:B,2,0),0)</f>
        <v>0</v>
      </c>
      <c r="Q222" s="397"/>
      <c r="R222" s="397"/>
      <c r="S222" s="383"/>
      <c r="T222" s="386"/>
      <c r="U222" s="206"/>
      <c r="V222" s="205"/>
      <c r="W222" s="218" t="s">
        <v>804</v>
      </c>
    </row>
    <row r="223" spans="1:23" ht="409.6" x14ac:dyDescent="0.3">
      <c r="A223" s="410"/>
      <c r="B223" s="394"/>
      <c r="C223" s="388" t="s">
        <v>344</v>
      </c>
      <c r="D223" s="253" t="s">
        <v>734</v>
      </c>
      <c r="E223" s="188" t="s">
        <v>23</v>
      </c>
      <c r="F223" s="202" t="s">
        <v>345</v>
      </c>
      <c r="G223" s="202" t="s">
        <v>590</v>
      </c>
      <c r="H223" s="214" t="s">
        <v>23</v>
      </c>
      <c r="I223" s="203"/>
      <c r="J223" s="204"/>
      <c r="K223" s="197"/>
      <c r="L223" s="205"/>
      <c r="M223" s="161" t="s">
        <v>35</v>
      </c>
      <c r="N223" s="163" t="s">
        <v>35</v>
      </c>
      <c r="O223" s="197">
        <f>_xlfn.IFNA(VLOOKUP(M223,'Maturity Levels'!A:B,2,0),0)</f>
        <v>0</v>
      </c>
      <c r="P223" s="197">
        <f>_xlfn.IFNA(VLOOKUP(N223,'Maturity Levels'!A:B,2,0),0)</f>
        <v>0</v>
      </c>
      <c r="Q223" s="382">
        <f>AVERAGE(O223:O225)</f>
        <v>0</v>
      </c>
      <c r="R223" s="382">
        <f>AVERAGE(P223:P225)</f>
        <v>0</v>
      </c>
      <c r="S223" s="383"/>
      <c r="T223" s="386"/>
      <c r="U223" s="206"/>
      <c r="V223" s="205"/>
      <c r="W223" s="218" t="s">
        <v>805</v>
      </c>
    </row>
    <row r="224" spans="1:23" ht="46.8" x14ac:dyDescent="0.3">
      <c r="A224" s="410"/>
      <c r="B224" s="394"/>
      <c r="C224" s="389"/>
      <c r="D224" s="208"/>
      <c r="E224" s="188"/>
      <c r="F224" s="202" t="s">
        <v>346</v>
      </c>
      <c r="G224" s="210" t="s">
        <v>32</v>
      </c>
      <c r="H224" s="166"/>
      <c r="I224" s="203" t="s">
        <v>23</v>
      </c>
      <c r="J224" s="212"/>
      <c r="K224" s="197"/>
      <c r="L224" s="205"/>
      <c r="M224" s="161" t="s">
        <v>35</v>
      </c>
      <c r="N224" s="163" t="s">
        <v>35</v>
      </c>
      <c r="O224" s="197">
        <f>_xlfn.IFNA(VLOOKUP(M224,'Maturity Levels'!A:B,2,0),0)</f>
        <v>0</v>
      </c>
      <c r="P224" s="197">
        <f>_xlfn.IFNA(VLOOKUP(N224,'Maturity Levels'!A:B,2,0),0)</f>
        <v>0</v>
      </c>
      <c r="Q224" s="383"/>
      <c r="R224" s="383"/>
      <c r="S224" s="383"/>
      <c r="T224" s="386"/>
      <c r="U224" s="206"/>
      <c r="V224" s="205"/>
      <c r="W224" s="218" t="s">
        <v>806</v>
      </c>
    </row>
    <row r="225" spans="1:23" ht="62.4" x14ac:dyDescent="0.3">
      <c r="A225" s="410"/>
      <c r="B225" s="394"/>
      <c r="C225" s="396"/>
      <c r="D225" s="208"/>
      <c r="E225" s="188"/>
      <c r="F225" s="202" t="s">
        <v>347</v>
      </c>
      <c r="G225" s="210" t="s">
        <v>32</v>
      </c>
      <c r="H225" s="166"/>
      <c r="I225" s="211"/>
      <c r="J225" s="212" t="s">
        <v>23</v>
      </c>
      <c r="K225" s="197"/>
      <c r="L225" s="205"/>
      <c r="M225" s="166" t="s">
        <v>30</v>
      </c>
      <c r="N225" s="167" t="s">
        <v>24</v>
      </c>
      <c r="O225" s="197">
        <f>_xlfn.IFNA(VLOOKUP(M225,'Maturity Levels'!A:B,2,0),0)</f>
        <v>0</v>
      </c>
      <c r="P225" s="197">
        <f>_xlfn.IFNA(VLOOKUP(N225,'Maturity Levels'!A:B,2,0),0)</f>
        <v>0</v>
      </c>
      <c r="Q225" s="397"/>
      <c r="R225" s="397"/>
      <c r="S225" s="383"/>
      <c r="T225" s="386"/>
      <c r="U225" s="206"/>
      <c r="V225" s="205"/>
      <c r="W225" s="218" t="s">
        <v>807</v>
      </c>
    </row>
    <row r="226" spans="1:23" ht="331.2" x14ac:dyDescent="0.3">
      <c r="A226" s="410"/>
      <c r="B226" s="394"/>
      <c r="C226" s="207" t="s">
        <v>348</v>
      </c>
      <c r="D226" s="253" t="s">
        <v>735</v>
      </c>
      <c r="E226" s="188"/>
      <c r="F226" s="202" t="s">
        <v>349</v>
      </c>
      <c r="G226" s="210" t="s">
        <v>32</v>
      </c>
      <c r="H226" s="166"/>
      <c r="I226" s="211"/>
      <c r="J226" s="212" t="s">
        <v>23</v>
      </c>
      <c r="K226" s="197"/>
      <c r="L226" s="205"/>
      <c r="M226" s="166" t="s">
        <v>25</v>
      </c>
      <c r="N226" s="167" t="s">
        <v>25</v>
      </c>
      <c r="O226" s="197">
        <f>_xlfn.IFNA(VLOOKUP(M226,'Maturity Levels'!A:B,2,0),0)</f>
        <v>0</v>
      </c>
      <c r="P226" s="197">
        <f>_xlfn.IFNA(VLOOKUP(N226,'Maturity Levels'!A:B,2,0),0)</f>
        <v>0</v>
      </c>
      <c r="Q226" s="197">
        <f t="shared" ref="Q226:R228" si="4">O226</f>
        <v>0</v>
      </c>
      <c r="R226" s="197">
        <f t="shared" si="4"/>
        <v>0</v>
      </c>
      <c r="S226" s="383"/>
      <c r="T226" s="386"/>
      <c r="U226" s="206"/>
      <c r="V226" s="205"/>
      <c r="W226" s="218" t="s">
        <v>808</v>
      </c>
    </row>
    <row r="227" spans="1:23" ht="409.6" x14ac:dyDescent="0.3">
      <c r="A227" s="410"/>
      <c r="B227" s="394"/>
      <c r="C227" s="207" t="s">
        <v>461</v>
      </c>
      <c r="D227" s="253" t="s">
        <v>736</v>
      </c>
      <c r="E227" s="188"/>
      <c r="F227" s="202" t="s">
        <v>350</v>
      </c>
      <c r="G227" s="202" t="s">
        <v>351</v>
      </c>
      <c r="H227" s="161"/>
      <c r="I227" s="203" t="s">
        <v>23</v>
      </c>
      <c r="J227" s="204"/>
      <c r="K227" s="197"/>
      <c r="L227" s="205"/>
      <c r="M227" s="161" t="s">
        <v>35</v>
      </c>
      <c r="N227" s="163" t="s">
        <v>35</v>
      </c>
      <c r="O227" s="197">
        <f>_xlfn.IFNA(VLOOKUP(M227,'Maturity Levels'!A:B,2,0),0)</f>
        <v>0</v>
      </c>
      <c r="P227" s="197">
        <f>_xlfn.IFNA(VLOOKUP(N227,'Maturity Levels'!A:B,2,0),0)</f>
        <v>0</v>
      </c>
      <c r="Q227" s="197">
        <f t="shared" si="4"/>
        <v>0</v>
      </c>
      <c r="R227" s="197">
        <f t="shared" si="4"/>
        <v>0</v>
      </c>
      <c r="S227" s="383"/>
      <c r="T227" s="386"/>
      <c r="U227" s="206"/>
      <c r="V227" s="205"/>
      <c r="W227" s="218" t="s">
        <v>809</v>
      </c>
    </row>
    <row r="228" spans="1:23" ht="409.6" x14ac:dyDescent="0.3">
      <c r="A228" s="410"/>
      <c r="B228" s="394"/>
      <c r="C228" s="207" t="s">
        <v>460</v>
      </c>
      <c r="D228" s="253" t="s">
        <v>737</v>
      </c>
      <c r="E228" s="188"/>
      <c r="F228" s="202" t="s">
        <v>352</v>
      </c>
      <c r="G228" s="202" t="s">
        <v>32</v>
      </c>
      <c r="H228" s="161"/>
      <c r="I228" s="203" t="s">
        <v>23</v>
      </c>
      <c r="J228" s="204"/>
      <c r="K228" s="197"/>
      <c r="L228" s="205"/>
      <c r="M228" s="161" t="s">
        <v>35</v>
      </c>
      <c r="N228" s="163" t="s">
        <v>35</v>
      </c>
      <c r="O228" s="197">
        <f>_xlfn.IFNA(VLOOKUP(M228,'Maturity Levels'!A:B,2,0),0)</f>
        <v>0</v>
      </c>
      <c r="P228" s="197">
        <f>_xlfn.IFNA(VLOOKUP(N228,'Maturity Levels'!A:B,2,0),0)</f>
        <v>0</v>
      </c>
      <c r="Q228" s="197">
        <f t="shared" si="4"/>
        <v>0</v>
      </c>
      <c r="R228" s="197">
        <f t="shared" si="4"/>
        <v>0</v>
      </c>
      <c r="S228" s="383"/>
      <c r="T228" s="386"/>
      <c r="U228" s="206"/>
      <c r="V228" s="205"/>
      <c r="W228" s="218"/>
    </row>
    <row r="229" spans="1:23" ht="46.8" x14ac:dyDescent="0.3">
      <c r="A229" s="410"/>
      <c r="B229" s="394"/>
      <c r="C229" s="388" t="s">
        <v>353</v>
      </c>
      <c r="D229" s="208"/>
      <c r="E229" s="188"/>
      <c r="F229" s="202" t="s">
        <v>354</v>
      </c>
      <c r="G229" s="210" t="s">
        <v>32</v>
      </c>
      <c r="H229" s="166"/>
      <c r="I229" s="203" t="s">
        <v>23</v>
      </c>
      <c r="J229" s="212"/>
      <c r="K229" s="197"/>
      <c r="L229" s="205"/>
      <c r="M229" s="166" t="s">
        <v>35</v>
      </c>
      <c r="N229" s="167" t="s">
        <v>35</v>
      </c>
      <c r="O229" s="197">
        <f>_xlfn.IFNA(VLOOKUP(M229,'Maturity Levels'!A:B,2,0),0)</f>
        <v>0</v>
      </c>
      <c r="P229" s="197">
        <f>_xlfn.IFNA(VLOOKUP(N229,'Maturity Levels'!A:B,2,0),0)</f>
        <v>0</v>
      </c>
      <c r="Q229" s="382">
        <f>AVERAGE(O229:O230)</f>
        <v>0</v>
      </c>
      <c r="R229" s="382">
        <f>AVERAGE(P229:P230)</f>
        <v>0</v>
      </c>
      <c r="S229" s="383"/>
      <c r="T229" s="386"/>
      <c r="U229" s="206"/>
      <c r="V229" s="205"/>
      <c r="W229" s="218"/>
    </row>
    <row r="230" spans="1:23" ht="409.6" x14ac:dyDescent="0.3">
      <c r="A230" s="410"/>
      <c r="B230" s="395"/>
      <c r="C230" s="396"/>
      <c r="D230" s="253" t="s">
        <v>738</v>
      </c>
      <c r="E230" s="188"/>
      <c r="F230" s="202" t="s">
        <v>355</v>
      </c>
      <c r="G230" s="210" t="s">
        <v>32</v>
      </c>
      <c r="H230" s="166"/>
      <c r="I230" s="203" t="s">
        <v>23</v>
      </c>
      <c r="J230" s="212"/>
      <c r="K230" s="197"/>
      <c r="L230" s="205"/>
      <c r="M230" s="166" t="s">
        <v>35</v>
      </c>
      <c r="N230" s="167" t="s">
        <v>35</v>
      </c>
      <c r="O230" s="197">
        <f>_xlfn.IFNA(VLOOKUP(M230,'Maturity Levels'!A:B,2,0),0)</f>
        <v>0</v>
      </c>
      <c r="P230" s="197">
        <f>_xlfn.IFNA(VLOOKUP(N230,'Maturity Levels'!A:B,2,0),0)</f>
        <v>0</v>
      </c>
      <c r="Q230" s="397"/>
      <c r="R230" s="397"/>
      <c r="S230" s="397"/>
      <c r="T230" s="398"/>
      <c r="U230" s="206"/>
      <c r="V230" s="205"/>
      <c r="W230" s="218"/>
    </row>
    <row r="231" spans="1:23" ht="409.6" x14ac:dyDescent="0.3">
      <c r="A231" s="402" t="s">
        <v>495</v>
      </c>
      <c r="B231" s="345" t="s">
        <v>500</v>
      </c>
      <c r="C231" s="388" t="s">
        <v>356</v>
      </c>
      <c r="D231" s="253" t="s">
        <v>739</v>
      </c>
      <c r="E231" s="227"/>
      <c r="F231" s="368" t="s">
        <v>848</v>
      </c>
      <c r="G231" s="202" t="s">
        <v>589</v>
      </c>
      <c r="H231" s="214" t="s">
        <v>23</v>
      </c>
      <c r="I231" s="203"/>
      <c r="J231" s="204"/>
      <c r="K231" s="197"/>
      <c r="L231" s="205"/>
      <c r="M231" s="235" t="s">
        <v>25</v>
      </c>
      <c r="N231" s="236" t="s">
        <v>24</v>
      </c>
      <c r="O231" s="197">
        <f>_xlfn.IFNA(VLOOKUP(M231,'Maturity Levels'!A:B,2,0),0)</f>
        <v>0</v>
      </c>
      <c r="P231" s="197">
        <f>_xlfn.IFNA(VLOOKUP(N231,'Maturity Levels'!A:B,2,0),0)</f>
        <v>0</v>
      </c>
      <c r="Q231" s="382">
        <f>AVERAGE(O231:O233)</f>
        <v>0</v>
      </c>
      <c r="R231" s="382">
        <f>AVERAGE(P231:P233)</f>
        <v>0</v>
      </c>
      <c r="S231" s="382">
        <f>AVERAGE(Q231:Q240)</f>
        <v>0</v>
      </c>
      <c r="T231" s="385">
        <f>AVERAGE(R231:R240)</f>
        <v>0</v>
      </c>
      <c r="U231" s="206"/>
      <c r="V231" s="205"/>
      <c r="W231" s="218"/>
    </row>
    <row r="232" spans="1:23" ht="78" x14ac:dyDescent="0.3">
      <c r="A232" s="403"/>
      <c r="B232" s="404"/>
      <c r="C232" s="405"/>
      <c r="D232" s="208"/>
      <c r="E232" s="209"/>
      <c r="F232" s="406"/>
      <c r="G232" s="202" t="s">
        <v>358</v>
      </c>
      <c r="H232" s="161"/>
      <c r="I232" s="203"/>
      <c r="J232" s="212" t="s">
        <v>23</v>
      </c>
      <c r="K232" s="197"/>
      <c r="L232" s="205"/>
      <c r="M232" s="164" t="s">
        <v>25</v>
      </c>
      <c r="N232" s="165" t="s">
        <v>24</v>
      </c>
      <c r="O232" s="197">
        <f>_xlfn.IFNA(VLOOKUP(M232,'Maturity Levels'!A:B,2,0),0)</f>
        <v>0</v>
      </c>
      <c r="P232" s="197">
        <f>_xlfn.IFNA(VLOOKUP(N232,'Maturity Levels'!A:B,2,0),0)</f>
        <v>0</v>
      </c>
      <c r="Q232" s="383"/>
      <c r="R232" s="383"/>
      <c r="S232" s="383"/>
      <c r="T232" s="386"/>
      <c r="U232" s="206"/>
      <c r="V232" s="205"/>
      <c r="W232" s="218"/>
    </row>
    <row r="233" spans="1:23" ht="62.4" x14ac:dyDescent="0.3">
      <c r="A233" s="402"/>
      <c r="B233" s="394"/>
      <c r="C233" s="396"/>
      <c r="D233" s="208"/>
      <c r="E233" s="188"/>
      <c r="F233" s="202" t="s">
        <v>359</v>
      </c>
      <c r="G233" s="43" t="s">
        <v>844</v>
      </c>
      <c r="H233" s="166"/>
      <c r="I233" s="203" t="s">
        <v>23</v>
      </c>
      <c r="J233" s="212"/>
      <c r="K233" s="197"/>
      <c r="L233" s="205"/>
      <c r="M233" s="164" t="s">
        <v>25</v>
      </c>
      <c r="N233" s="165" t="s">
        <v>24</v>
      </c>
      <c r="O233" s="197">
        <f>_xlfn.IFNA(VLOOKUP(M233,'Maturity Levels'!A:B,2,0),0)</f>
        <v>0</v>
      </c>
      <c r="P233" s="197">
        <f>_xlfn.IFNA(VLOOKUP(N233,'Maturity Levels'!A:B,2,0),0)</f>
        <v>0</v>
      </c>
      <c r="Q233" s="397"/>
      <c r="R233" s="397"/>
      <c r="S233" s="383"/>
      <c r="T233" s="386"/>
      <c r="U233" s="206"/>
      <c r="V233" s="205"/>
      <c r="W233" s="218"/>
    </row>
    <row r="234" spans="1:23" ht="31.2" x14ac:dyDescent="0.3">
      <c r="A234" s="402"/>
      <c r="B234" s="394"/>
      <c r="C234" s="388" t="s">
        <v>360</v>
      </c>
      <c r="D234" s="208"/>
      <c r="E234" s="188"/>
      <c r="F234" s="202" t="s">
        <v>361</v>
      </c>
      <c r="G234" s="202" t="s">
        <v>32</v>
      </c>
      <c r="H234" s="161"/>
      <c r="I234" s="203" t="s">
        <v>23</v>
      </c>
      <c r="J234" s="204"/>
      <c r="K234" s="197"/>
      <c r="L234" s="205"/>
      <c r="M234" s="161" t="s">
        <v>35</v>
      </c>
      <c r="N234" s="163" t="s">
        <v>35</v>
      </c>
      <c r="O234" s="197">
        <f>_xlfn.IFNA(VLOOKUP(M234,'Maturity Levels'!A:B,2,0),0)</f>
        <v>0</v>
      </c>
      <c r="P234" s="197">
        <f>_xlfn.IFNA(VLOOKUP(N234,'Maturity Levels'!A:B,2,0),0)</f>
        <v>0</v>
      </c>
      <c r="Q234" s="382">
        <f>AVERAGE(O234:O237)</f>
        <v>0</v>
      </c>
      <c r="R234" s="382">
        <f>AVERAGE(P234:P237)</f>
        <v>0</v>
      </c>
      <c r="S234" s="383"/>
      <c r="T234" s="386"/>
      <c r="U234" s="206"/>
      <c r="V234" s="205"/>
      <c r="W234" s="218"/>
    </row>
    <row r="235" spans="1:23" ht="409.6" x14ac:dyDescent="0.3">
      <c r="A235" s="402"/>
      <c r="B235" s="394"/>
      <c r="C235" s="389"/>
      <c r="D235" s="253" t="s">
        <v>740</v>
      </c>
      <c r="E235" s="188"/>
      <c r="F235" s="202" t="s">
        <v>362</v>
      </c>
      <c r="G235" s="202" t="s">
        <v>32</v>
      </c>
      <c r="H235" s="161"/>
      <c r="I235" s="203"/>
      <c r="J235" s="212" t="s">
        <v>23</v>
      </c>
      <c r="K235" s="197"/>
      <c r="L235" s="205"/>
      <c r="M235" s="161" t="s">
        <v>35</v>
      </c>
      <c r="N235" s="163" t="s">
        <v>35</v>
      </c>
      <c r="O235" s="197">
        <f>_xlfn.IFNA(VLOOKUP(M235,'Maturity Levels'!A:B,2,0),0)</f>
        <v>0</v>
      </c>
      <c r="P235" s="197">
        <f>_xlfn.IFNA(VLOOKUP(N235,'Maturity Levels'!A:B,2,0),0)</f>
        <v>0</v>
      </c>
      <c r="Q235" s="383"/>
      <c r="R235" s="383"/>
      <c r="S235" s="383"/>
      <c r="T235" s="386"/>
      <c r="U235" s="206"/>
      <c r="V235" s="205"/>
      <c r="W235" s="218"/>
    </row>
    <row r="236" spans="1:23" ht="31.2" x14ac:dyDescent="0.3">
      <c r="A236" s="402"/>
      <c r="B236" s="394"/>
      <c r="C236" s="389"/>
      <c r="D236" s="208"/>
      <c r="E236" s="188"/>
      <c r="F236" s="202" t="s">
        <v>363</v>
      </c>
      <c r="G236" s="202" t="s">
        <v>32</v>
      </c>
      <c r="H236" s="161"/>
      <c r="I236" s="203" t="s">
        <v>23</v>
      </c>
      <c r="J236" s="204"/>
      <c r="K236" s="197"/>
      <c r="L236" s="205"/>
      <c r="M236" s="161" t="s">
        <v>35</v>
      </c>
      <c r="N236" s="163" t="s">
        <v>35</v>
      </c>
      <c r="O236" s="197">
        <f>_xlfn.IFNA(VLOOKUP(M236,'Maturity Levels'!A:B,2,0),0)</f>
        <v>0</v>
      </c>
      <c r="P236" s="197">
        <f>_xlfn.IFNA(VLOOKUP(N236,'Maturity Levels'!A:B,2,0),0)</f>
        <v>0</v>
      </c>
      <c r="Q236" s="383"/>
      <c r="R236" s="383"/>
      <c r="S236" s="383"/>
      <c r="T236" s="386"/>
      <c r="U236" s="206"/>
      <c r="V236" s="205"/>
      <c r="W236" s="218"/>
    </row>
    <row r="237" spans="1:23" ht="31.2" x14ac:dyDescent="0.3">
      <c r="A237" s="402"/>
      <c r="B237" s="394"/>
      <c r="C237" s="396"/>
      <c r="D237" s="208"/>
      <c r="E237" s="188"/>
      <c r="F237" s="42" t="s">
        <v>845</v>
      </c>
      <c r="G237" s="202" t="s">
        <v>32</v>
      </c>
      <c r="H237" s="161"/>
      <c r="I237" s="203"/>
      <c r="J237" s="212" t="s">
        <v>23</v>
      </c>
      <c r="K237" s="197"/>
      <c r="L237" s="205"/>
      <c r="M237" s="166" t="s">
        <v>25</v>
      </c>
      <c r="N237" s="167" t="s">
        <v>25</v>
      </c>
      <c r="O237" s="197">
        <f>_xlfn.IFNA(VLOOKUP(M237,'Maturity Levels'!A:B,2,0),0)</f>
        <v>0</v>
      </c>
      <c r="P237" s="197">
        <f>_xlfn.IFNA(VLOOKUP(N237,'Maturity Levels'!A:B,2,0),0)</f>
        <v>0</v>
      </c>
      <c r="Q237" s="397"/>
      <c r="R237" s="397"/>
      <c r="S237" s="383"/>
      <c r="T237" s="386"/>
      <c r="U237" s="206"/>
      <c r="V237" s="205"/>
      <c r="W237" s="218" t="s">
        <v>810</v>
      </c>
    </row>
    <row r="238" spans="1:23" ht="409.6" x14ac:dyDescent="0.3">
      <c r="A238" s="402"/>
      <c r="B238" s="394"/>
      <c r="C238" s="207" t="s">
        <v>365</v>
      </c>
      <c r="D238" s="253" t="s">
        <v>741</v>
      </c>
      <c r="E238" s="188"/>
      <c r="F238" s="42" t="s">
        <v>846</v>
      </c>
      <c r="G238" s="210" t="s">
        <v>585</v>
      </c>
      <c r="H238" s="166"/>
      <c r="I238" s="203" t="s">
        <v>23</v>
      </c>
      <c r="J238" s="212"/>
      <c r="K238" s="197"/>
      <c r="L238" s="205"/>
      <c r="M238" s="166" t="s">
        <v>25</v>
      </c>
      <c r="N238" s="167" t="s">
        <v>24</v>
      </c>
      <c r="O238" s="197">
        <f>_xlfn.IFNA(VLOOKUP(M238,'Maturity Levels'!A:B,2,0),0)</f>
        <v>0</v>
      </c>
      <c r="P238" s="197">
        <f>_xlfn.IFNA(VLOOKUP(N238,'Maturity Levels'!A:B,2,0),0)</f>
        <v>0</v>
      </c>
      <c r="Q238" s="197">
        <f t="shared" ref="Q238:R240" si="5">O238</f>
        <v>0</v>
      </c>
      <c r="R238" s="197">
        <f t="shared" si="5"/>
        <v>0</v>
      </c>
      <c r="S238" s="383"/>
      <c r="T238" s="386"/>
      <c r="U238" s="206"/>
      <c r="V238" s="205"/>
      <c r="W238" s="218"/>
    </row>
    <row r="239" spans="1:23" ht="345.6" x14ac:dyDescent="0.3">
      <c r="A239" s="403"/>
      <c r="B239" s="404"/>
      <c r="C239" s="229" t="s">
        <v>367</v>
      </c>
      <c r="D239" s="253" t="s">
        <v>742</v>
      </c>
      <c r="E239" s="223"/>
      <c r="F239" s="42" t="s">
        <v>847</v>
      </c>
      <c r="G239" s="224" t="s">
        <v>572</v>
      </c>
      <c r="H239" s="219"/>
      <c r="I239" s="225"/>
      <c r="J239" s="212" t="s">
        <v>23</v>
      </c>
      <c r="K239" s="197"/>
      <c r="L239" s="205"/>
      <c r="M239" s="166" t="s">
        <v>25</v>
      </c>
      <c r="N239" s="167" t="s">
        <v>24</v>
      </c>
      <c r="O239" s="197">
        <f>_xlfn.IFNA(VLOOKUP(M239,'Maturity Levels'!A:B,2,0),0)</f>
        <v>0</v>
      </c>
      <c r="P239" s="197">
        <f>_xlfn.IFNA(VLOOKUP(N239,'Maturity Levels'!A:B,2,0),0)</f>
        <v>0</v>
      </c>
      <c r="Q239" s="197">
        <f t="shared" si="5"/>
        <v>0</v>
      </c>
      <c r="R239" s="197">
        <f t="shared" si="5"/>
        <v>0</v>
      </c>
      <c r="S239" s="383"/>
      <c r="T239" s="386"/>
      <c r="U239" s="206"/>
      <c r="V239" s="205"/>
      <c r="W239" s="218"/>
    </row>
    <row r="240" spans="1:23" ht="409.6" x14ac:dyDescent="0.3">
      <c r="A240" s="403"/>
      <c r="B240" s="404"/>
      <c r="C240" s="229" t="s">
        <v>369</v>
      </c>
      <c r="D240" s="253" t="s">
        <v>743</v>
      </c>
      <c r="E240" s="223"/>
      <c r="F240" s="202" t="s">
        <v>370</v>
      </c>
      <c r="G240" s="224" t="s">
        <v>371</v>
      </c>
      <c r="H240" s="219"/>
      <c r="I240" s="225"/>
      <c r="J240" s="212" t="s">
        <v>23</v>
      </c>
      <c r="K240" s="197"/>
      <c r="L240" s="205"/>
      <c r="M240" s="166" t="s">
        <v>35</v>
      </c>
      <c r="N240" s="167" t="s">
        <v>35</v>
      </c>
      <c r="O240" s="197">
        <f>_xlfn.IFNA(VLOOKUP(M240,'Maturity Levels'!A:B,2,0),0)</f>
        <v>0</v>
      </c>
      <c r="P240" s="197">
        <f>_xlfn.IFNA(VLOOKUP(N240,'Maturity Levels'!A:B,2,0),0)</f>
        <v>0</v>
      </c>
      <c r="Q240" s="197">
        <f t="shared" si="5"/>
        <v>0</v>
      </c>
      <c r="R240" s="197">
        <f t="shared" si="5"/>
        <v>0</v>
      </c>
      <c r="S240" s="397"/>
      <c r="T240" s="398"/>
      <c r="U240" s="206"/>
      <c r="V240" s="205"/>
      <c r="W240" s="218"/>
    </row>
    <row r="241" spans="1:23" ht="409.6" x14ac:dyDescent="0.3">
      <c r="A241" s="402"/>
      <c r="B241" s="394" t="s">
        <v>501</v>
      </c>
      <c r="C241" s="388" t="s">
        <v>372</v>
      </c>
      <c r="D241" s="253" t="s">
        <v>744</v>
      </c>
      <c r="E241" s="188"/>
      <c r="F241" s="202" t="s">
        <v>373</v>
      </c>
      <c r="G241" s="202" t="s">
        <v>32</v>
      </c>
      <c r="H241" s="161"/>
      <c r="I241" s="203"/>
      <c r="J241" s="212" t="s">
        <v>23</v>
      </c>
      <c r="K241" s="197"/>
      <c r="L241" s="205"/>
      <c r="M241" s="166" t="s">
        <v>35</v>
      </c>
      <c r="N241" s="167" t="s">
        <v>35</v>
      </c>
      <c r="O241" s="197">
        <f>_xlfn.IFNA(VLOOKUP(M241,'Maturity Levels'!A:B,2,0),0)</f>
        <v>0</v>
      </c>
      <c r="P241" s="197">
        <f>_xlfn.IFNA(VLOOKUP(N241,'Maturity Levels'!A:B,2,0),0)</f>
        <v>0</v>
      </c>
      <c r="Q241" s="382">
        <f>AVERAGE(O241:O242)</f>
        <v>0</v>
      </c>
      <c r="R241" s="382">
        <f>AVERAGE(P241:P242)</f>
        <v>0</v>
      </c>
      <c r="S241" s="382">
        <f>AVERAGE(Q241:Q245)</f>
        <v>0</v>
      </c>
      <c r="T241" s="385">
        <f>AVERAGE(R241:R245)</f>
        <v>0</v>
      </c>
      <c r="U241" s="206"/>
      <c r="V241" s="205"/>
      <c r="W241" s="218"/>
    </row>
    <row r="242" spans="1:23" ht="31.2" x14ac:dyDescent="0.3">
      <c r="A242" s="402"/>
      <c r="B242" s="394"/>
      <c r="C242" s="396"/>
      <c r="D242" s="208"/>
      <c r="E242" s="188"/>
      <c r="F242" s="202" t="s">
        <v>812</v>
      </c>
      <c r="G242" s="210" t="s">
        <v>816</v>
      </c>
      <c r="H242" s="166"/>
      <c r="I242" s="211"/>
      <c r="J242" s="212" t="s">
        <v>23</v>
      </c>
      <c r="K242" s="197"/>
      <c r="L242" s="205"/>
      <c r="M242" s="166" t="s">
        <v>25</v>
      </c>
      <c r="N242" s="167" t="s">
        <v>24</v>
      </c>
      <c r="O242" s="197">
        <f>_xlfn.IFNA(VLOOKUP(M242,'Maturity Levels'!A:B,2,0),0)</f>
        <v>0</v>
      </c>
      <c r="P242" s="197">
        <f>_xlfn.IFNA(VLOOKUP(N242,'Maturity Levels'!A:B,2,0),0)</f>
        <v>0</v>
      </c>
      <c r="Q242" s="397"/>
      <c r="R242" s="397"/>
      <c r="S242" s="383"/>
      <c r="T242" s="386"/>
      <c r="U242" s="206"/>
      <c r="V242" s="205"/>
      <c r="W242" s="218"/>
    </row>
    <row r="243" spans="1:23" ht="409.6" x14ac:dyDescent="0.3">
      <c r="A243" s="402"/>
      <c r="B243" s="394"/>
      <c r="C243" s="222" t="s">
        <v>521</v>
      </c>
      <c r="D243" s="208" t="s">
        <v>711</v>
      </c>
      <c r="E243" s="223"/>
      <c r="F243" s="202" t="s">
        <v>813</v>
      </c>
      <c r="G243" s="224" t="s">
        <v>817</v>
      </c>
      <c r="H243" s="219"/>
      <c r="I243" s="225"/>
      <c r="J243" s="212" t="s">
        <v>23</v>
      </c>
      <c r="K243" s="197"/>
      <c r="L243" s="205"/>
      <c r="M243" s="166" t="s">
        <v>25</v>
      </c>
      <c r="N243" s="167" t="s">
        <v>25</v>
      </c>
      <c r="O243" s="197">
        <f>_xlfn.IFNA(VLOOKUP(M243,'Maturity Levels'!A:B,2,0),0)</f>
        <v>0</v>
      </c>
      <c r="P243" s="197">
        <f>_xlfn.IFNA(VLOOKUP(N243,'Maturity Levels'!A:B,2,0),0)</f>
        <v>0</v>
      </c>
      <c r="Q243" s="197">
        <f t="shared" ref="Q243:R245" si="6">O243</f>
        <v>0</v>
      </c>
      <c r="R243" s="197">
        <f t="shared" si="6"/>
        <v>0</v>
      </c>
      <c r="S243" s="383"/>
      <c r="T243" s="386"/>
      <c r="U243" s="206"/>
      <c r="V243" s="205"/>
      <c r="W243" s="218"/>
    </row>
    <row r="244" spans="1:23" ht="409.6" x14ac:dyDescent="0.3">
      <c r="A244" s="402"/>
      <c r="B244" s="394"/>
      <c r="C244" s="222" t="s">
        <v>377</v>
      </c>
      <c r="D244" s="208" t="s">
        <v>709</v>
      </c>
      <c r="E244" s="223"/>
      <c r="F244" s="202" t="s">
        <v>814</v>
      </c>
      <c r="G244" s="224" t="s">
        <v>563</v>
      </c>
      <c r="H244" s="219"/>
      <c r="I244" s="225"/>
      <c r="J244" s="212" t="s">
        <v>23</v>
      </c>
      <c r="K244" s="197"/>
      <c r="L244" s="205"/>
      <c r="M244" s="166" t="s">
        <v>25</v>
      </c>
      <c r="N244" s="167" t="s">
        <v>25</v>
      </c>
      <c r="O244" s="197">
        <f>_xlfn.IFNA(VLOOKUP(M244,'Maturity Levels'!A:B,2,0),0)</f>
        <v>0</v>
      </c>
      <c r="P244" s="197">
        <f>_xlfn.IFNA(VLOOKUP(N244,'Maturity Levels'!A:B,2,0),0)</f>
        <v>0</v>
      </c>
      <c r="Q244" s="197">
        <f t="shared" si="6"/>
        <v>0</v>
      </c>
      <c r="R244" s="197">
        <f t="shared" si="6"/>
        <v>0</v>
      </c>
      <c r="S244" s="383"/>
      <c r="T244" s="386"/>
      <c r="U244" s="206"/>
      <c r="V244" s="205"/>
      <c r="W244" s="218"/>
    </row>
    <row r="245" spans="1:23" ht="409.6" x14ac:dyDescent="0.3">
      <c r="A245" s="402"/>
      <c r="B245" s="395"/>
      <c r="C245" s="222" t="s">
        <v>379</v>
      </c>
      <c r="D245" s="208" t="s">
        <v>704</v>
      </c>
      <c r="E245" s="223"/>
      <c r="F245" s="202" t="s">
        <v>815</v>
      </c>
      <c r="G245" s="224" t="s">
        <v>381</v>
      </c>
      <c r="H245" s="219"/>
      <c r="I245" s="225"/>
      <c r="J245" s="212" t="s">
        <v>23</v>
      </c>
      <c r="K245" s="197"/>
      <c r="L245" s="205"/>
      <c r="M245" s="166" t="s">
        <v>25</v>
      </c>
      <c r="N245" s="167" t="s">
        <v>24</v>
      </c>
      <c r="O245" s="197">
        <f>_xlfn.IFNA(VLOOKUP(M245,'Maturity Levels'!A:B,2,0),0)</f>
        <v>0</v>
      </c>
      <c r="P245" s="197">
        <f>_xlfn.IFNA(VLOOKUP(N245,'Maturity Levels'!A:B,2,0),0)</f>
        <v>0</v>
      </c>
      <c r="Q245" s="197">
        <f t="shared" si="6"/>
        <v>0</v>
      </c>
      <c r="R245" s="197">
        <f t="shared" si="6"/>
        <v>0</v>
      </c>
      <c r="S245" s="397"/>
      <c r="T245" s="398"/>
      <c r="U245" s="206"/>
      <c r="V245" s="205"/>
      <c r="W245" s="218"/>
    </row>
    <row r="246" spans="1:23" ht="409.6" x14ac:dyDescent="0.3">
      <c r="A246" s="402"/>
      <c r="B246" s="345" t="s">
        <v>567</v>
      </c>
      <c r="C246" s="388" t="s">
        <v>382</v>
      </c>
      <c r="D246" s="208" t="s">
        <v>703</v>
      </c>
      <c r="E246" s="188"/>
      <c r="F246" s="202" t="s">
        <v>383</v>
      </c>
      <c r="G246" s="210" t="s">
        <v>384</v>
      </c>
      <c r="H246" s="166"/>
      <c r="I246" s="203" t="s">
        <v>23</v>
      </c>
      <c r="J246" s="212"/>
      <c r="K246" s="197"/>
      <c r="L246" s="205"/>
      <c r="M246" s="166" t="s">
        <v>35</v>
      </c>
      <c r="N246" s="167" t="s">
        <v>35</v>
      </c>
      <c r="O246" s="197">
        <f>_xlfn.IFNA(VLOOKUP(M246,'Maturity Levels'!A:B,2,0),0)</f>
        <v>0</v>
      </c>
      <c r="P246" s="197">
        <f>_xlfn.IFNA(VLOOKUP(N246,'Maturity Levels'!A:B,2,0),0)</f>
        <v>0</v>
      </c>
      <c r="Q246" s="382">
        <f>AVERAGE(O246:O247)</f>
        <v>0</v>
      </c>
      <c r="R246" s="382">
        <f>AVERAGE(P246:P247)</f>
        <v>0</v>
      </c>
      <c r="S246" s="382">
        <f>AVERAGE(Q246:Q250)</f>
        <v>0</v>
      </c>
      <c r="T246" s="385">
        <f>AVERAGE(R246:R250)</f>
        <v>0</v>
      </c>
      <c r="U246" s="206"/>
      <c r="V246" s="205"/>
      <c r="W246" s="199" t="s">
        <v>782</v>
      </c>
    </row>
    <row r="247" spans="1:23" x14ac:dyDescent="0.3">
      <c r="A247" s="402"/>
      <c r="B247" s="394"/>
      <c r="C247" s="396"/>
      <c r="D247" s="208"/>
      <c r="E247" s="188"/>
      <c r="F247" s="202" t="s">
        <v>385</v>
      </c>
      <c r="G247" s="210" t="s">
        <v>386</v>
      </c>
      <c r="H247" s="166"/>
      <c r="I247" s="211"/>
      <c r="J247" s="212" t="s">
        <v>23</v>
      </c>
      <c r="K247" s="197"/>
      <c r="L247" s="205"/>
      <c r="M247" s="166" t="s">
        <v>35</v>
      </c>
      <c r="N247" s="167" t="s">
        <v>35</v>
      </c>
      <c r="O247" s="197">
        <f>_xlfn.IFNA(VLOOKUP(M247,'Maturity Levels'!A:B,2,0),0)</f>
        <v>0</v>
      </c>
      <c r="P247" s="197">
        <f>_xlfn.IFNA(VLOOKUP(N247,'Maturity Levels'!A:B,2,0),0)</f>
        <v>0</v>
      </c>
      <c r="Q247" s="397"/>
      <c r="R247" s="397"/>
      <c r="S247" s="383"/>
      <c r="T247" s="386"/>
      <c r="U247" s="206"/>
      <c r="V247" s="205"/>
      <c r="W247" s="155"/>
    </row>
    <row r="248" spans="1:23" ht="31.2" x14ac:dyDescent="0.3">
      <c r="A248" s="402"/>
      <c r="B248" s="394"/>
      <c r="C248" s="388" t="s">
        <v>387</v>
      </c>
      <c r="D248" s="208"/>
      <c r="E248" s="188"/>
      <c r="F248" s="202" t="s">
        <v>388</v>
      </c>
      <c r="G248" s="202" t="s">
        <v>32</v>
      </c>
      <c r="H248" s="214" t="s">
        <v>23</v>
      </c>
      <c r="I248" s="203"/>
      <c r="J248" s="204"/>
      <c r="K248" s="197"/>
      <c r="L248" s="205"/>
      <c r="M248" s="161" t="s">
        <v>25</v>
      </c>
      <c r="N248" s="163" t="s">
        <v>25</v>
      </c>
      <c r="O248" s="197">
        <f>_xlfn.IFNA(VLOOKUP(M248,'Maturity Levels'!A:B,2,0),0)</f>
        <v>0</v>
      </c>
      <c r="P248" s="197">
        <f>_xlfn.IFNA(VLOOKUP(N248,'Maturity Levels'!A:B,2,0),0)</f>
        <v>0</v>
      </c>
      <c r="Q248" s="382">
        <f>AVERAGE(O248:O250)</f>
        <v>0</v>
      </c>
      <c r="R248" s="382">
        <f>AVERAGE(P248:P250)</f>
        <v>0</v>
      </c>
      <c r="S248" s="383"/>
      <c r="T248" s="386"/>
      <c r="U248" s="206"/>
      <c r="V248" s="205"/>
      <c r="W248" s="155"/>
    </row>
    <row r="249" spans="1:23" ht="31.2" x14ac:dyDescent="0.3">
      <c r="A249" s="402"/>
      <c r="B249" s="394"/>
      <c r="C249" s="389"/>
      <c r="D249" s="208"/>
      <c r="E249" s="188"/>
      <c r="F249" s="202" t="s">
        <v>389</v>
      </c>
      <c r="G249" s="202" t="s">
        <v>32</v>
      </c>
      <c r="H249" s="161"/>
      <c r="I249" s="203" t="s">
        <v>23</v>
      </c>
      <c r="J249" s="204"/>
      <c r="K249" s="197"/>
      <c r="L249" s="205"/>
      <c r="M249" s="166" t="s">
        <v>35</v>
      </c>
      <c r="N249" s="167" t="s">
        <v>35</v>
      </c>
      <c r="O249" s="197">
        <f>_xlfn.IFNA(VLOOKUP(M249,'Maturity Levels'!A:B,2,0),0)</f>
        <v>0</v>
      </c>
      <c r="P249" s="197">
        <f>_xlfn.IFNA(VLOOKUP(N249,'Maturity Levels'!A:B,2,0),0)</f>
        <v>0</v>
      </c>
      <c r="Q249" s="383"/>
      <c r="R249" s="383"/>
      <c r="S249" s="383"/>
      <c r="T249" s="386"/>
      <c r="U249" s="206"/>
      <c r="V249" s="205"/>
      <c r="W249" s="155"/>
    </row>
    <row r="250" spans="1:23" ht="409.6" x14ac:dyDescent="0.3">
      <c r="A250" s="402"/>
      <c r="B250" s="395"/>
      <c r="C250" s="396"/>
      <c r="D250" s="253" t="s">
        <v>751</v>
      </c>
      <c r="E250" s="188"/>
      <c r="F250" s="202" t="s">
        <v>390</v>
      </c>
      <c r="G250" s="202" t="s">
        <v>32</v>
      </c>
      <c r="H250" s="161"/>
      <c r="I250" s="203" t="s">
        <v>23</v>
      </c>
      <c r="J250" s="204"/>
      <c r="K250" s="197"/>
      <c r="L250" s="205"/>
      <c r="M250" s="166" t="s">
        <v>35</v>
      </c>
      <c r="N250" s="167" t="s">
        <v>35</v>
      </c>
      <c r="O250" s="197">
        <f>_xlfn.IFNA(VLOOKUP(M250,'Maturity Levels'!A:B,2,0),0)</f>
        <v>0</v>
      </c>
      <c r="P250" s="197">
        <f>_xlfn.IFNA(VLOOKUP(N250,'Maturity Levels'!A:B,2,0),0)</f>
        <v>0</v>
      </c>
      <c r="Q250" s="397"/>
      <c r="R250" s="397"/>
      <c r="S250" s="397"/>
      <c r="T250" s="398"/>
      <c r="U250" s="206"/>
      <c r="V250" s="205"/>
      <c r="W250" s="155"/>
    </row>
    <row r="251" spans="1:23" ht="409.6" x14ac:dyDescent="0.3">
      <c r="A251" s="402"/>
      <c r="B251" s="345" t="s">
        <v>498</v>
      </c>
      <c r="C251" s="207" t="s">
        <v>522</v>
      </c>
      <c r="D251" s="253" t="s">
        <v>750</v>
      </c>
      <c r="E251" s="188"/>
      <c r="F251" s="202" t="s">
        <v>391</v>
      </c>
      <c r="G251" s="210" t="s">
        <v>392</v>
      </c>
      <c r="H251" s="219"/>
      <c r="I251" s="203" t="s">
        <v>23</v>
      </c>
      <c r="J251" s="220"/>
      <c r="K251" s="197"/>
      <c r="L251" s="205"/>
      <c r="M251" s="219" t="s">
        <v>25</v>
      </c>
      <c r="N251" s="221" t="s">
        <v>24</v>
      </c>
      <c r="O251" s="197">
        <f>_xlfn.IFNA(VLOOKUP(M251,'Maturity Levels'!A:B,2,0),0)</f>
        <v>0</v>
      </c>
      <c r="P251" s="197">
        <f>_xlfn.IFNA(VLOOKUP(N251,'Maturity Levels'!A:B,2,0),0)</f>
        <v>0</v>
      </c>
      <c r="Q251" s="197">
        <f>O251</f>
        <v>0</v>
      </c>
      <c r="R251" s="197">
        <f>P251</f>
        <v>0</v>
      </c>
      <c r="S251" s="382">
        <f>AVERAGE(Q251:Q252)</f>
        <v>0</v>
      </c>
      <c r="T251" s="385">
        <f>AVERAGE(R251:R252)</f>
        <v>0</v>
      </c>
      <c r="U251" s="206"/>
      <c r="V251" s="205"/>
      <c r="W251" s="218"/>
    </row>
    <row r="252" spans="1:23" ht="409.6" thickBot="1" x14ac:dyDescent="0.35">
      <c r="A252" s="402"/>
      <c r="B252" s="395"/>
      <c r="C252" s="222" t="s">
        <v>523</v>
      </c>
      <c r="D252" s="208" t="s">
        <v>698</v>
      </c>
      <c r="E252" s="223"/>
      <c r="F252" s="202" t="s">
        <v>393</v>
      </c>
      <c r="G252" s="224" t="s">
        <v>562</v>
      </c>
      <c r="H252" s="219"/>
      <c r="I252" s="225"/>
      <c r="J252" s="212" t="s">
        <v>23</v>
      </c>
      <c r="K252" s="197"/>
      <c r="L252" s="205"/>
      <c r="M252" s="166" t="s">
        <v>35</v>
      </c>
      <c r="N252" s="167" t="s">
        <v>35</v>
      </c>
      <c r="O252" s="197">
        <f>_xlfn.IFNA(VLOOKUP(M252,'Maturity Levels'!A:B,2,0),0)</f>
        <v>0</v>
      </c>
      <c r="P252" s="197">
        <f>_xlfn.IFNA(VLOOKUP(N252,'Maturity Levels'!A:B,2,0),0)</f>
        <v>0</v>
      </c>
      <c r="Q252" s="197">
        <f>O252</f>
        <v>0</v>
      </c>
      <c r="R252" s="197">
        <f>P252</f>
        <v>0</v>
      </c>
      <c r="S252" s="397"/>
      <c r="T252" s="398"/>
      <c r="U252" s="206"/>
      <c r="V252" s="205"/>
      <c r="W252" s="218"/>
    </row>
    <row r="253" spans="1:23" ht="409.6" x14ac:dyDescent="0.3">
      <c r="A253" s="391" t="s">
        <v>496</v>
      </c>
      <c r="B253" s="345" t="s">
        <v>497</v>
      </c>
      <c r="C253" s="362" t="s">
        <v>394</v>
      </c>
      <c r="D253" s="258" t="s">
        <v>747</v>
      </c>
      <c r="E253" s="188"/>
      <c r="F253" s="202" t="s">
        <v>530</v>
      </c>
      <c r="G253" s="213" t="s">
        <v>536</v>
      </c>
      <c r="H253" s="214" t="s">
        <v>23</v>
      </c>
      <c r="I253" s="215"/>
      <c r="J253" s="216"/>
      <c r="K253" s="197"/>
      <c r="L253" s="205"/>
      <c r="M253" s="166" t="s">
        <v>35</v>
      </c>
      <c r="N253" s="167" t="s">
        <v>35</v>
      </c>
      <c r="O253" s="197">
        <f>_xlfn.IFNA(VLOOKUP(M253,'Maturity Levels'!A:B,2,0),0)</f>
        <v>0</v>
      </c>
      <c r="P253" s="197">
        <f>_xlfn.IFNA(VLOOKUP(N253,'Maturity Levels'!A:B,2,0),0)</f>
        <v>0</v>
      </c>
      <c r="Q253" s="382">
        <f>AVERAGE(O253:O254)</f>
        <v>0</v>
      </c>
      <c r="R253" s="382">
        <f>AVERAGE(P253:P254)</f>
        <v>0</v>
      </c>
      <c r="S253" s="382">
        <f>AVERAGE(Q253:Q259)</f>
        <v>0</v>
      </c>
      <c r="T253" s="385">
        <f>AVERAGE(R253:R259)</f>
        <v>0</v>
      </c>
      <c r="U253" s="206"/>
      <c r="V253" s="205"/>
      <c r="W253" s="218"/>
    </row>
    <row r="254" spans="1:23" ht="31.2" x14ac:dyDescent="0.3">
      <c r="A254" s="392"/>
      <c r="B254" s="394"/>
      <c r="C254" s="396"/>
      <c r="D254" s="208"/>
      <c r="E254" s="188"/>
      <c r="F254" s="202" t="s">
        <v>395</v>
      </c>
      <c r="G254" s="202" t="s">
        <v>32</v>
      </c>
      <c r="H254" s="161"/>
      <c r="I254" s="203"/>
      <c r="J254" s="212" t="s">
        <v>23</v>
      </c>
      <c r="K254" s="197"/>
      <c r="L254" s="205"/>
      <c r="M254" s="166" t="s">
        <v>35</v>
      </c>
      <c r="N254" s="167" t="s">
        <v>35</v>
      </c>
      <c r="O254" s="197">
        <f>_xlfn.IFNA(VLOOKUP(M254,'Maturity Levels'!A:B,2,0),0)</f>
        <v>0</v>
      </c>
      <c r="P254" s="197">
        <f>_xlfn.IFNA(VLOOKUP(N254,'Maturity Levels'!A:B,2,0),0)</f>
        <v>0</v>
      </c>
      <c r="Q254" s="397"/>
      <c r="R254" s="397"/>
      <c r="S254" s="383"/>
      <c r="T254" s="386"/>
      <c r="U254" s="206"/>
      <c r="V254" s="205"/>
      <c r="W254" s="218"/>
    </row>
    <row r="255" spans="1:23" ht="409.6" x14ac:dyDescent="0.3">
      <c r="A255" s="392"/>
      <c r="B255" s="394"/>
      <c r="C255" s="222" t="s">
        <v>396</v>
      </c>
      <c r="D255" s="253" t="s">
        <v>748</v>
      </c>
      <c r="E255" s="223"/>
      <c r="F255" s="202" t="s">
        <v>397</v>
      </c>
      <c r="G255" s="224" t="s">
        <v>561</v>
      </c>
      <c r="H255" s="219"/>
      <c r="I255" s="225"/>
      <c r="J255" s="212" t="s">
        <v>23</v>
      </c>
      <c r="K255" s="197"/>
      <c r="L255" s="205"/>
      <c r="M255" s="166" t="s">
        <v>35</v>
      </c>
      <c r="N255" s="167" t="s">
        <v>35</v>
      </c>
      <c r="O255" s="197">
        <f>_xlfn.IFNA(VLOOKUP(M255,'Maturity Levels'!A:B,2,0),0)</f>
        <v>0</v>
      </c>
      <c r="P255" s="197">
        <f>_xlfn.IFNA(VLOOKUP(N255,'Maturity Levels'!A:B,2,0),0)</f>
        <v>0</v>
      </c>
      <c r="Q255" s="197">
        <f t="shared" ref="Q255:R260" si="7">O255</f>
        <v>0</v>
      </c>
      <c r="R255" s="197">
        <f t="shared" si="7"/>
        <v>0</v>
      </c>
      <c r="S255" s="383"/>
      <c r="T255" s="386"/>
      <c r="U255" s="206"/>
      <c r="V255" s="205"/>
      <c r="W255" s="218"/>
    </row>
    <row r="256" spans="1:23" ht="316.8" x14ac:dyDescent="0.3">
      <c r="A256" s="392"/>
      <c r="B256" s="394"/>
      <c r="C256" s="222" t="s">
        <v>524</v>
      </c>
      <c r="D256" s="253" t="s">
        <v>749</v>
      </c>
      <c r="E256" s="223"/>
      <c r="F256" s="202" t="s">
        <v>398</v>
      </c>
      <c r="G256" s="224" t="s">
        <v>560</v>
      </c>
      <c r="H256" s="219"/>
      <c r="I256" s="225"/>
      <c r="J256" s="212" t="s">
        <v>23</v>
      </c>
      <c r="K256" s="197"/>
      <c r="L256" s="205"/>
      <c r="M256" s="166" t="s">
        <v>35</v>
      </c>
      <c r="N256" s="167" t="s">
        <v>35</v>
      </c>
      <c r="O256" s="197">
        <f>_xlfn.IFNA(VLOOKUP(M256,'Maturity Levels'!A:B,2,0),0)</f>
        <v>0</v>
      </c>
      <c r="P256" s="197">
        <f>_xlfn.IFNA(VLOOKUP(N256,'Maturity Levels'!A:B,2,0),0)</f>
        <v>0</v>
      </c>
      <c r="Q256" s="197">
        <f t="shared" si="7"/>
        <v>0</v>
      </c>
      <c r="R256" s="197">
        <f t="shared" si="7"/>
        <v>0</v>
      </c>
      <c r="S256" s="383"/>
      <c r="T256" s="386"/>
      <c r="U256" s="206"/>
      <c r="V256" s="205"/>
      <c r="W256" s="218"/>
    </row>
    <row r="257" spans="1:23" ht="409.6" x14ac:dyDescent="0.3">
      <c r="A257" s="392"/>
      <c r="B257" s="394"/>
      <c r="C257" s="222" t="s">
        <v>558</v>
      </c>
      <c r="D257" s="253" t="s">
        <v>746</v>
      </c>
      <c r="E257" s="223"/>
      <c r="F257" s="259" t="s">
        <v>399</v>
      </c>
      <c r="G257" s="259" t="s">
        <v>486</v>
      </c>
      <c r="H257" s="219"/>
      <c r="I257" s="225"/>
      <c r="J257" s="212" t="s">
        <v>23</v>
      </c>
      <c r="K257" s="197"/>
      <c r="L257" s="205"/>
      <c r="M257" s="166" t="s">
        <v>35</v>
      </c>
      <c r="N257" s="167" t="s">
        <v>35</v>
      </c>
      <c r="O257" s="197">
        <f>_xlfn.IFNA(VLOOKUP(M257,'Maturity Levels'!A:B,2,0),0)</f>
        <v>0</v>
      </c>
      <c r="P257" s="197">
        <f>_xlfn.IFNA(VLOOKUP(N257,'Maturity Levels'!A:B,2,0),0)</f>
        <v>0</v>
      </c>
      <c r="Q257" s="197">
        <f t="shared" si="7"/>
        <v>0</v>
      </c>
      <c r="R257" s="197">
        <f t="shared" si="7"/>
        <v>0</v>
      </c>
      <c r="S257" s="383"/>
      <c r="T257" s="386"/>
      <c r="U257" s="206"/>
      <c r="V257" s="205"/>
      <c r="W257" s="218"/>
    </row>
    <row r="258" spans="1:23" ht="409.6" x14ac:dyDescent="0.3">
      <c r="A258" s="392"/>
      <c r="B258" s="394"/>
      <c r="C258" s="222" t="s">
        <v>400</v>
      </c>
      <c r="D258" s="208" t="s">
        <v>696</v>
      </c>
      <c r="E258" s="223"/>
      <c r="F258" s="202" t="s">
        <v>577</v>
      </c>
      <c r="G258" s="224" t="s">
        <v>32</v>
      </c>
      <c r="H258" s="219"/>
      <c r="I258" s="225"/>
      <c r="J258" s="212" t="s">
        <v>23</v>
      </c>
      <c r="K258" s="197"/>
      <c r="L258" s="205"/>
      <c r="M258" s="166" t="s">
        <v>35</v>
      </c>
      <c r="N258" s="167" t="s">
        <v>35</v>
      </c>
      <c r="O258" s="197">
        <f>_xlfn.IFNA(VLOOKUP(M258,'Maturity Levels'!A:B,2,0),0)</f>
        <v>0</v>
      </c>
      <c r="P258" s="197">
        <f>_xlfn.IFNA(VLOOKUP(N258,'Maturity Levels'!A:B,2,0),0)</f>
        <v>0</v>
      </c>
      <c r="Q258" s="197">
        <f t="shared" si="7"/>
        <v>0</v>
      </c>
      <c r="R258" s="197">
        <f t="shared" si="7"/>
        <v>0</v>
      </c>
      <c r="S258" s="383"/>
      <c r="T258" s="386"/>
      <c r="U258" s="206"/>
      <c r="V258" s="205"/>
      <c r="W258" s="218"/>
    </row>
    <row r="259" spans="1:23" ht="409.6" x14ac:dyDescent="0.3">
      <c r="A259" s="392"/>
      <c r="B259" s="395"/>
      <c r="C259" s="222" t="s">
        <v>401</v>
      </c>
      <c r="D259" s="208" t="s">
        <v>745</v>
      </c>
      <c r="E259" s="223"/>
      <c r="F259" s="202" t="s">
        <v>402</v>
      </c>
      <c r="G259" s="224" t="s">
        <v>559</v>
      </c>
      <c r="H259" s="219"/>
      <c r="I259" s="225"/>
      <c r="J259" s="212" t="s">
        <v>23</v>
      </c>
      <c r="K259" s="197"/>
      <c r="L259" s="205"/>
      <c r="M259" s="166" t="s">
        <v>25</v>
      </c>
      <c r="N259" s="167" t="s">
        <v>24</v>
      </c>
      <c r="O259" s="197">
        <f>_xlfn.IFNA(VLOOKUP(M259,'Maturity Levels'!A:B,2,0),0)</f>
        <v>0</v>
      </c>
      <c r="P259" s="197">
        <f>_xlfn.IFNA(VLOOKUP(N259,'Maturity Levels'!A:B,2,0),0)</f>
        <v>0</v>
      </c>
      <c r="Q259" s="197">
        <f t="shared" si="7"/>
        <v>0</v>
      </c>
      <c r="R259" s="197">
        <f t="shared" si="7"/>
        <v>0</v>
      </c>
      <c r="S259" s="397"/>
      <c r="T259" s="398"/>
      <c r="U259" s="206"/>
      <c r="V259" s="205"/>
      <c r="W259" s="160" t="s">
        <v>811</v>
      </c>
    </row>
    <row r="260" spans="1:23" ht="409.6" thickBot="1" x14ac:dyDescent="0.35">
      <c r="A260" s="392"/>
      <c r="B260" s="399" t="s">
        <v>403</v>
      </c>
      <c r="C260" s="207" t="s">
        <v>404</v>
      </c>
      <c r="D260" s="233" t="s">
        <v>691</v>
      </c>
      <c r="E260" s="227"/>
      <c r="F260" s="234" t="s">
        <v>405</v>
      </c>
      <c r="G260" s="260" t="s">
        <v>406</v>
      </c>
      <c r="H260" s="158"/>
      <c r="I260" s="203" t="s">
        <v>23</v>
      </c>
      <c r="J260" s="261"/>
      <c r="K260" s="197"/>
      <c r="L260" s="205"/>
      <c r="M260" s="166" t="s">
        <v>35</v>
      </c>
      <c r="N260" s="167" t="s">
        <v>35</v>
      </c>
      <c r="O260" s="197">
        <f>_xlfn.IFNA(VLOOKUP(M260,'Maturity Levels'!A:B,2,0),0)</f>
        <v>0</v>
      </c>
      <c r="P260" s="197">
        <f>_xlfn.IFNA(VLOOKUP(N260,'Maturity Levels'!A:B,2,0),0)</f>
        <v>0</v>
      </c>
      <c r="Q260" s="197">
        <f t="shared" si="7"/>
        <v>0</v>
      </c>
      <c r="R260" s="197">
        <f t="shared" si="7"/>
        <v>0</v>
      </c>
      <c r="S260" s="382">
        <f>AVERAGE(Q260:Q263)</f>
        <v>0</v>
      </c>
      <c r="T260" s="385">
        <f>AVERAGE(R260:R263)</f>
        <v>0</v>
      </c>
      <c r="U260" s="206"/>
      <c r="V260" s="205"/>
      <c r="W260" s="218"/>
    </row>
    <row r="261" spans="1:23" ht="78" x14ac:dyDescent="0.3">
      <c r="A261" s="392"/>
      <c r="B261" s="400"/>
      <c r="C261" s="388" t="s">
        <v>407</v>
      </c>
      <c r="D261" s="208"/>
      <c r="E261" s="188"/>
      <c r="F261" s="202" t="s">
        <v>408</v>
      </c>
      <c r="G261" s="202" t="s">
        <v>409</v>
      </c>
      <c r="H261" s="161"/>
      <c r="I261" s="203" t="s">
        <v>23</v>
      </c>
      <c r="J261" s="204"/>
      <c r="K261" s="197"/>
      <c r="L261" s="205"/>
      <c r="M261" s="161" t="s">
        <v>25</v>
      </c>
      <c r="N261" s="163" t="s">
        <v>30</v>
      </c>
      <c r="O261" s="197">
        <f>_xlfn.IFNA(VLOOKUP(M261,'Maturity Levels'!A:B,2,0),0)</f>
        <v>0</v>
      </c>
      <c r="P261" s="197">
        <f>_xlfn.IFNA(VLOOKUP(N261,'Maturity Levels'!A:B,2,0),0)</f>
        <v>0</v>
      </c>
      <c r="Q261" s="382">
        <f>AVERAGE(O261:O263)</f>
        <v>0</v>
      </c>
      <c r="R261" s="382">
        <f>AVERAGE(P261:P263)</f>
        <v>0</v>
      </c>
      <c r="S261" s="383"/>
      <c r="T261" s="386"/>
      <c r="U261" s="206"/>
      <c r="V261" s="205"/>
      <c r="W261" s="218"/>
    </row>
    <row r="262" spans="1:23" ht="31.2" x14ac:dyDescent="0.3">
      <c r="A262" s="392"/>
      <c r="B262" s="400"/>
      <c r="C262" s="389"/>
      <c r="D262" s="208"/>
      <c r="E262" s="188"/>
      <c r="F262" s="202" t="s">
        <v>410</v>
      </c>
      <c r="G262" s="202" t="s">
        <v>411</v>
      </c>
      <c r="H262" s="161"/>
      <c r="I262" s="203"/>
      <c r="J262" s="212" t="s">
        <v>23</v>
      </c>
      <c r="K262" s="197"/>
      <c r="L262" s="205"/>
      <c r="M262" s="166" t="s">
        <v>25</v>
      </c>
      <c r="N262" s="167" t="s">
        <v>30</v>
      </c>
      <c r="O262" s="197">
        <f>_xlfn.IFNA(VLOOKUP(M262,'Maturity Levels'!A:B,2,0),0)</f>
        <v>0</v>
      </c>
      <c r="P262" s="197">
        <f>_xlfn.IFNA(VLOOKUP(N262,'Maturity Levels'!A:B,2,0),0)</f>
        <v>0</v>
      </c>
      <c r="Q262" s="383"/>
      <c r="R262" s="383"/>
      <c r="S262" s="383"/>
      <c r="T262" s="386"/>
      <c r="U262" s="206"/>
      <c r="V262" s="205"/>
      <c r="W262" s="218"/>
    </row>
    <row r="263" spans="1:23" ht="409.6" thickBot="1" x14ac:dyDescent="0.35">
      <c r="A263" s="393"/>
      <c r="B263" s="401"/>
      <c r="C263" s="390"/>
      <c r="D263" s="262" t="s">
        <v>686</v>
      </c>
      <c r="E263" s="263"/>
      <c r="F263" s="264" t="s">
        <v>412</v>
      </c>
      <c r="G263" s="260" t="s">
        <v>413</v>
      </c>
      <c r="H263" s="265"/>
      <c r="I263" s="266"/>
      <c r="J263" s="267" t="s">
        <v>23</v>
      </c>
      <c r="K263" s="268"/>
      <c r="L263" s="269"/>
      <c r="M263" s="166" t="s">
        <v>25</v>
      </c>
      <c r="N263" s="167" t="s">
        <v>30</v>
      </c>
      <c r="O263" s="197">
        <f>_xlfn.IFNA(VLOOKUP(M263,'Maturity Levels'!A:B,2,0),0)</f>
        <v>0</v>
      </c>
      <c r="P263" s="197">
        <f>_xlfn.IFNA(VLOOKUP(N263,'Maturity Levels'!A:B,2,0),0)</f>
        <v>0</v>
      </c>
      <c r="Q263" s="384"/>
      <c r="R263" s="384"/>
      <c r="S263" s="384"/>
      <c r="T263" s="387"/>
      <c r="U263" s="270"/>
      <c r="V263" s="269"/>
      <c r="W263" s="271"/>
    </row>
  </sheetData>
  <mergeCells count="245">
    <mergeCell ref="T3:T13"/>
    <mergeCell ref="C6:C7"/>
    <mergeCell ref="Q6:Q7"/>
    <mergeCell ref="R6:R7"/>
    <mergeCell ref="C8:C10"/>
    <mergeCell ref="Q8:Q10"/>
    <mergeCell ref="R8:R10"/>
    <mergeCell ref="C11:C13"/>
    <mergeCell ref="Q11:Q13"/>
    <mergeCell ref="R11:R13"/>
    <mergeCell ref="C3:C4"/>
    <mergeCell ref="Q3:Q4"/>
    <mergeCell ref="R3:R4"/>
    <mergeCell ref="S3:S13"/>
    <mergeCell ref="C29:C30"/>
    <mergeCell ref="Q29:Q30"/>
    <mergeCell ref="R29:R30"/>
    <mergeCell ref="S29:S31"/>
    <mergeCell ref="T14:T22"/>
    <mergeCell ref="C17:C19"/>
    <mergeCell ref="Q17:Q19"/>
    <mergeCell ref="R17:R19"/>
    <mergeCell ref="B23:B28"/>
    <mergeCell ref="S23:S28"/>
    <mergeCell ref="T23:T28"/>
    <mergeCell ref="C24:C25"/>
    <mergeCell ref="Q24:Q25"/>
    <mergeCell ref="R24:R25"/>
    <mergeCell ref="B14:B22"/>
    <mergeCell ref="S14:S22"/>
    <mergeCell ref="C27:C28"/>
    <mergeCell ref="Q27:Q28"/>
    <mergeCell ref="T29:T31"/>
    <mergeCell ref="S32:S34"/>
    <mergeCell ref="T32:T34"/>
    <mergeCell ref="B35:B47"/>
    <mergeCell ref="S35:S47"/>
    <mergeCell ref="T35:T47"/>
    <mergeCell ref="C39:C41"/>
    <mergeCell ref="Q39:Q41"/>
    <mergeCell ref="R39:R41"/>
    <mergeCell ref="C43:C44"/>
    <mergeCell ref="Q43:Q44"/>
    <mergeCell ref="R43:R44"/>
    <mergeCell ref="A48:A105"/>
    <mergeCell ref="B48:B68"/>
    <mergeCell ref="C48:C51"/>
    <mergeCell ref="Q48:Q51"/>
    <mergeCell ref="R48:R51"/>
    <mergeCell ref="R61:R62"/>
    <mergeCell ref="C63:C65"/>
    <mergeCell ref="A3:A47"/>
    <mergeCell ref="B3:B13"/>
    <mergeCell ref="C84:C85"/>
    <mergeCell ref="Q84:Q85"/>
    <mergeCell ref="R84:R85"/>
    <mergeCell ref="C86:C88"/>
    <mergeCell ref="Q86:Q87"/>
    <mergeCell ref="R86:R87"/>
    <mergeCell ref="B69:B88"/>
    <mergeCell ref="C69:C74"/>
    <mergeCell ref="Q69:Q74"/>
    <mergeCell ref="R69:R74"/>
    <mergeCell ref="Q103:Q105"/>
    <mergeCell ref="R103:R105"/>
    <mergeCell ref="B32:B34"/>
    <mergeCell ref="R27:R28"/>
    <mergeCell ref="B29:B31"/>
    <mergeCell ref="S69:S88"/>
    <mergeCell ref="T69:T88"/>
    <mergeCell ref="C75:C76"/>
    <mergeCell ref="Q75:Q76"/>
    <mergeCell ref="R75:R76"/>
    <mergeCell ref="C79:C81"/>
    <mergeCell ref="F63:F65"/>
    <mergeCell ref="Q63:Q65"/>
    <mergeCell ref="R63:R65"/>
    <mergeCell ref="C67:C68"/>
    <mergeCell ref="Q67:Q68"/>
    <mergeCell ref="R67:R68"/>
    <mergeCell ref="S48:S68"/>
    <mergeCell ref="T48:T68"/>
    <mergeCell ref="C52:C56"/>
    <mergeCell ref="Q52:Q56"/>
    <mergeCell ref="R52:R56"/>
    <mergeCell ref="C57:C60"/>
    <mergeCell ref="Q57:Q60"/>
    <mergeCell ref="R57:R60"/>
    <mergeCell ref="C61:C62"/>
    <mergeCell ref="Q61:Q62"/>
    <mergeCell ref="Q79:Q81"/>
    <mergeCell ref="R79:R81"/>
    <mergeCell ref="S106:S127"/>
    <mergeCell ref="T106:T127"/>
    <mergeCell ref="C107:C108"/>
    <mergeCell ref="Q107:Q108"/>
    <mergeCell ref="R107:R108"/>
    <mergeCell ref="C111:C123"/>
    <mergeCell ref="B89:B105"/>
    <mergeCell ref="S89:S105"/>
    <mergeCell ref="T89:T105"/>
    <mergeCell ref="C90:C91"/>
    <mergeCell ref="Q90:Q91"/>
    <mergeCell ref="R90:R91"/>
    <mergeCell ref="C92:C102"/>
    <mergeCell ref="Q92:Q102"/>
    <mergeCell ref="R92:R102"/>
    <mergeCell ref="C103:C105"/>
    <mergeCell ref="Q111:Q123"/>
    <mergeCell ref="R111:R123"/>
    <mergeCell ref="C124:C127"/>
    <mergeCell ref="Q124:Q127"/>
    <mergeCell ref="R124:R127"/>
    <mergeCell ref="S128:S138"/>
    <mergeCell ref="T128:T138"/>
    <mergeCell ref="C136:C138"/>
    <mergeCell ref="Q136:Q138"/>
    <mergeCell ref="R136:R138"/>
    <mergeCell ref="B139:B151"/>
    <mergeCell ref="C139:C143"/>
    <mergeCell ref="Q139:Q143"/>
    <mergeCell ref="R139:R143"/>
    <mergeCell ref="S139:S151"/>
    <mergeCell ref="T139:T151"/>
    <mergeCell ref="F142:F143"/>
    <mergeCell ref="B128:B138"/>
    <mergeCell ref="W142:W143"/>
    <mergeCell ref="C144:C145"/>
    <mergeCell ref="F144:F145"/>
    <mergeCell ref="Q144:Q145"/>
    <mergeCell ref="R144:R145"/>
    <mergeCell ref="C147:C151"/>
    <mergeCell ref="Q147:Q151"/>
    <mergeCell ref="R147:R151"/>
    <mergeCell ref="B152:B179"/>
    <mergeCell ref="C152:C158"/>
    <mergeCell ref="Q152:Q158"/>
    <mergeCell ref="R152:R158"/>
    <mergeCell ref="S152:S179"/>
    <mergeCell ref="T152:T179"/>
    <mergeCell ref="C159:C161"/>
    <mergeCell ref="Q159:Q161"/>
    <mergeCell ref="R159:R161"/>
    <mergeCell ref="C162:C172"/>
    <mergeCell ref="S180:S201"/>
    <mergeCell ref="T180:T201"/>
    <mergeCell ref="F194:F195"/>
    <mergeCell ref="C196:C197"/>
    <mergeCell ref="Q196:Q197"/>
    <mergeCell ref="R196:R197"/>
    <mergeCell ref="Q162:Q172"/>
    <mergeCell ref="R162:R172"/>
    <mergeCell ref="C173:C176"/>
    <mergeCell ref="Q173:Q176"/>
    <mergeCell ref="R173:R176"/>
    <mergeCell ref="C178:C179"/>
    <mergeCell ref="Q178:Q179"/>
    <mergeCell ref="R178:R179"/>
    <mergeCell ref="C199:C201"/>
    <mergeCell ref="Q199:Q201"/>
    <mergeCell ref="R199:R201"/>
    <mergeCell ref="R229:R230"/>
    <mergeCell ref="A202:A230"/>
    <mergeCell ref="B202:B220"/>
    <mergeCell ref="C202:C205"/>
    <mergeCell ref="Q202:Q205"/>
    <mergeCell ref="R202:R205"/>
    <mergeCell ref="Q214:Q215"/>
    <mergeCell ref="R214:R215"/>
    <mergeCell ref="B180:B201"/>
    <mergeCell ref="C180:C195"/>
    <mergeCell ref="Q180:Q195"/>
    <mergeCell ref="R180:R195"/>
    <mergeCell ref="C216:C220"/>
    <mergeCell ref="Q216:Q220"/>
    <mergeCell ref="R216:R220"/>
    <mergeCell ref="B221:B230"/>
    <mergeCell ref="C221:C222"/>
    <mergeCell ref="Q221:Q222"/>
    <mergeCell ref="R221:R222"/>
    <mergeCell ref="A106:A201"/>
    <mergeCell ref="B106:B127"/>
    <mergeCell ref="C128:C135"/>
    <mergeCell ref="Q128:Q135"/>
    <mergeCell ref="R128:R135"/>
    <mergeCell ref="A1:G1"/>
    <mergeCell ref="S251:S252"/>
    <mergeCell ref="T251:T252"/>
    <mergeCell ref="S221:S230"/>
    <mergeCell ref="R241:R242"/>
    <mergeCell ref="S241:S245"/>
    <mergeCell ref="B241:B245"/>
    <mergeCell ref="C241:C242"/>
    <mergeCell ref="S202:S220"/>
    <mergeCell ref="T202:T220"/>
    <mergeCell ref="C206:C207"/>
    <mergeCell ref="Q206:Q207"/>
    <mergeCell ref="R206:R207"/>
    <mergeCell ref="C208:C213"/>
    <mergeCell ref="Q208:Q213"/>
    <mergeCell ref="R208:R213"/>
    <mergeCell ref="F211:F212"/>
    <mergeCell ref="C214:C215"/>
    <mergeCell ref="T221:T230"/>
    <mergeCell ref="C223:C225"/>
    <mergeCell ref="Q223:Q225"/>
    <mergeCell ref="R223:R225"/>
    <mergeCell ref="C229:C230"/>
    <mergeCell ref="Q229:Q230"/>
    <mergeCell ref="T241:T245"/>
    <mergeCell ref="B246:B250"/>
    <mergeCell ref="C246:C247"/>
    <mergeCell ref="Q246:Q247"/>
    <mergeCell ref="R246:R247"/>
    <mergeCell ref="A231:A252"/>
    <mergeCell ref="B231:B240"/>
    <mergeCell ref="C231:C233"/>
    <mergeCell ref="F231:F232"/>
    <mergeCell ref="Q231:Q233"/>
    <mergeCell ref="R231:R233"/>
    <mergeCell ref="B251:B252"/>
    <mergeCell ref="S246:S250"/>
    <mergeCell ref="T246:T250"/>
    <mergeCell ref="C248:C250"/>
    <mergeCell ref="Q241:Q242"/>
    <mergeCell ref="Q248:Q250"/>
    <mergeCell ref="R248:R250"/>
    <mergeCell ref="S231:S240"/>
    <mergeCell ref="T231:T240"/>
    <mergeCell ref="C234:C237"/>
    <mergeCell ref="Q234:Q237"/>
    <mergeCell ref="R234:R237"/>
    <mergeCell ref="S260:S263"/>
    <mergeCell ref="T260:T263"/>
    <mergeCell ref="C261:C263"/>
    <mergeCell ref="Q261:Q263"/>
    <mergeCell ref="R261:R263"/>
    <mergeCell ref="A253:A263"/>
    <mergeCell ref="B253:B259"/>
    <mergeCell ref="C253:C254"/>
    <mergeCell ref="Q253:Q254"/>
    <mergeCell ref="R253:R254"/>
    <mergeCell ref="S253:S259"/>
    <mergeCell ref="T253:T259"/>
    <mergeCell ref="B260:B263"/>
  </mergeCells>
  <conditionalFormatting sqref="E2:E77 C78:E78 E79:E256 E257:G257 E258:E1048576">
    <cfRule type="cellIs" dxfId="5" priority="6" operator="equal">
      <formula>"x"</formula>
    </cfRule>
  </conditionalFormatting>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cellIs" priority="1" operator="equal" id="{68A9B5E8-78BF-42EA-93B4-EF09CCEF4837}">
            <xm:f>'Maturity Levels'!$B$7</xm:f>
            <x14:dxf>
              <font>
                <b/>
                <i val="0"/>
              </font>
              <fill>
                <patternFill>
                  <bgColor theme="9"/>
                </patternFill>
              </fill>
            </x14:dxf>
          </x14:cfRule>
          <x14:cfRule type="cellIs" priority="2" operator="equal" id="{76AEC906-830E-4E1B-B0DF-8B53C731A23F}">
            <xm:f>'Maturity Levels'!$B$6</xm:f>
            <x14:dxf>
              <font>
                <b/>
                <i val="0"/>
              </font>
              <fill>
                <patternFill>
                  <bgColor theme="9" tint="0.39994506668294322"/>
                </patternFill>
              </fill>
            </x14:dxf>
          </x14:cfRule>
          <x14:cfRule type="cellIs" priority="3" operator="equal" id="{E5F92825-0101-40E4-BC70-54A169FC190A}">
            <xm:f>'Maturity Levels'!$B$5</xm:f>
            <x14:dxf>
              <font>
                <b/>
                <i val="0"/>
              </font>
              <fill>
                <patternFill>
                  <bgColor rgb="FFFFFF00"/>
                </patternFill>
              </fill>
            </x14:dxf>
          </x14:cfRule>
          <x14:cfRule type="cellIs" priority="4" operator="equal" id="{1300FC76-29B1-44D6-A589-41EF8483C6BF}">
            <xm:f>'Maturity Levels'!$B$4</xm:f>
            <x14:dxf>
              <font>
                <b/>
                <i val="0"/>
              </font>
              <fill>
                <patternFill>
                  <bgColor rgb="FFFFC000"/>
                </patternFill>
              </fill>
            </x14:dxf>
          </x14:cfRule>
          <x14:cfRule type="cellIs" priority="5" operator="equal" id="{AA8E5D9C-48D1-4D9B-AE9E-84B9ADD659A9}">
            <xm:f>'Maturity Levels'!$B$3</xm:f>
            <x14:dxf>
              <font>
                <b/>
                <i val="0"/>
                <color theme="0"/>
              </font>
              <fill>
                <patternFill>
                  <bgColor rgb="FFFF0000"/>
                </patternFill>
              </fill>
            </x14:dxf>
          </x14:cfRule>
          <xm:sqref>M3:N263</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6870288B-3891-4BAB-9FB0-DDE1F6F1A90A}">
          <x14:formula1>
            <xm:f>'Maturity Levels'!$B$3:$B$7</xm:f>
          </x14:formula1>
          <xm:sqref>M3:N263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085A3D-96F3-4292-BAF6-80879ED7FC2F}">
  <sheetPr codeName="Sheet4"/>
  <dimension ref="B3:X259"/>
  <sheetViews>
    <sheetView showGridLines="0" topLeftCell="A4" zoomScale="32" zoomScaleNormal="32" workbookViewId="0">
      <selection activeCell="G34" sqref="G34"/>
    </sheetView>
  </sheetViews>
  <sheetFormatPr defaultRowHeight="14.4" x14ac:dyDescent="0.3"/>
  <cols>
    <col min="1" max="1" width="3.5546875" customWidth="1"/>
    <col min="2" max="2" width="19.5546875" customWidth="1"/>
    <col min="3" max="3" width="50.5546875" customWidth="1"/>
    <col min="4" max="4" width="18.5546875" bestFit="1" customWidth="1"/>
    <col min="5" max="5" width="20.5546875" bestFit="1" customWidth="1"/>
    <col min="6" max="6" width="26.5546875" bestFit="1" customWidth="1"/>
    <col min="7" max="7" width="27.44140625" bestFit="1" customWidth="1"/>
  </cols>
  <sheetData>
    <row r="3" spans="2:24" ht="25.35" customHeight="1" thickBot="1" x14ac:dyDescent="0.35">
      <c r="B3" s="2" t="s">
        <v>414</v>
      </c>
      <c r="C3" s="3" t="s">
        <v>415</v>
      </c>
      <c r="D3" s="12" t="s">
        <v>416</v>
      </c>
      <c r="E3" s="11" t="s">
        <v>417</v>
      </c>
      <c r="F3" s="10" t="s">
        <v>418</v>
      </c>
      <c r="G3" s="9" t="s">
        <v>419</v>
      </c>
      <c r="H3" t="s">
        <v>537</v>
      </c>
      <c r="X3" s="153" t="s">
        <v>775</v>
      </c>
    </row>
    <row r="4" spans="2:24" ht="14.85" customHeight="1" x14ac:dyDescent="0.3">
      <c r="B4" s="441" t="s">
        <v>420</v>
      </c>
      <c r="C4" s="4" t="s">
        <v>421</v>
      </c>
      <c r="D4" s="19">
        <v>3</v>
      </c>
      <c r="E4" s="6">
        <f>AVERAGE(F4:G4)</f>
        <v>2.083333333333333</v>
      </c>
      <c r="F4" s="13">
        <f>Framework!T3</f>
        <v>1.7666666666666664</v>
      </c>
      <c r="G4" s="14">
        <f>Framework!U3</f>
        <v>2.4</v>
      </c>
      <c r="X4" s="153" t="s">
        <v>776</v>
      </c>
    </row>
    <row r="5" spans="2:24" ht="259.2" x14ac:dyDescent="0.3">
      <c r="B5" s="441"/>
      <c r="C5" s="4" t="s">
        <v>422</v>
      </c>
      <c r="D5" s="1">
        <v>3</v>
      </c>
      <c r="E5" s="7">
        <f t="shared" ref="E5:E25" si="0">AVERAGE(F5:G5)</f>
        <v>1</v>
      </c>
      <c r="F5" s="15">
        <f>Framework!T14</f>
        <v>1</v>
      </c>
      <c r="G5" s="16">
        <f>Framework!U14</f>
        <v>1</v>
      </c>
      <c r="X5" s="153" t="s">
        <v>777</v>
      </c>
    </row>
    <row r="6" spans="2:24" ht="374.4" x14ac:dyDescent="0.3">
      <c r="B6" s="441"/>
      <c r="C6" s="4" t="s">
        <v>423</v>
      </c>
      <c r="D6" s="1">
        <v>3</v>
      </c>
      <c r="E6" s="7" t="e">
        <f t="shared" si="0"/>
        <v>#REF!</v>
      </c>
      <c r="F6" s="15" t="e">
        <f>Framework!T23</f>
        <v>#REF!</v>
      </c>
      <c r="G6" s="16">
        <f>Framework!U23</f>
        <v>1.75</v>
      </c>
      <c r="X6" s="153" t="s">
        <v>778</v>
      </c>
    </row>
    <row r="7" spans="2:24" ht="374.4" x14ac:dyDescent="0.3">
      <c r="B7" s="441"/>
      <c r="C7" s="4" t="s">
        <v>424</v>
      </c>
      <c r="D7" s="1">
        <v>3</v>
      </c>
      <c r="E7" s="7">
        <f t="shared" si="0"/>
        <v>1.5</v>
      </c>
      <c r="F7" s="15">
        <f>Framework!T29</f>
        <v>1</v>
      </c>
      <c r="G7" s="16">
        <f>Framework!U29</f>
        <v>2</v>
      </c>
      <c r="X7" s="153" t="s">
        <v>778</v>
      </c>
    </row>
    <row r="8" spans="2:24" x14ac:dyDescent="0.3">
      <c r="B8" s="441"/>
      <c r="C8" s="4" t="s">
        <v>425</v>
      </c>
      <c r="D8" s="1">
        <v>3</v>
      </c>
      <c r="E8" s="7">
        <f t="shared" si="0"/>
        <v>1</v>
      </c>
      <c r="F8" s="15">
        <f>Framework!T32</f>
        <v>1</v>
      </c>
      <c r="G8" s="16">
        <f>Framework!U32</f>
        <v>1</v>
      </c>
    </row>
    <row r="9" spans="2:24" x14ac:dyDescent="0.3">
      <c r="B9" s="441"/>
      <c r="C9" s="4" t="s">
        <v>426</v>
      </c>
      <c r="D9" s="1">
        <v>3</v>
      </c>
      <c r="E9" s="7">
        <f t="shared" si="0"/>
        <v>1.0833333333333333</v>
      </c>
      <c r="F9" s="15">
        <f>Framework!T35</f>
        <v>1.1333333333333333</v>
      </c>
      <c r="G9" s="16">
        <f>Framework!U35</f>
        <v>1.0333333333333332</v>
      </c>
    </row>
    <row r="10" spans="2:24" x14ac:dyDescent="0.3">
      <c r="B10" s="442" t="s">
        <v>427</v>
      </c>
      <c r="C10" s="4" t="s">
        <v>428</v>
      </c>
      <c r="D10" s="1">
        <v>3</v>
      </c>
      <c r="E10" s="7">
        <f t="shared" si="0"/>
        <v>2.7321428571428568</v>
      </c>
      <c r="F10" s="15">
        <f>Framework!T48</f>
        <v>2.4285714285714284</v>
      </c>
      <c r="G10" s="16">
        <f>Framework!U48</f>
        <v>3.0357142857142856</v>
      </c>
    </row>
    <row r="11" spans="2:24" x14ac:dyDescent="0.3">
      <c r="B11" s="443"/>
      <c r="C11" s="4" t="s">
        <v>429</v>
      </c>
      <c r="D11" s="1">
        <v>3</v>
      </c>
      <c r="E11" s="7">
        <f t="shared" si="0"/>
        <v>1.2583333333333333</v>
      </c>
      <c r="F11" s="15">
        <f>Framework!T69</f>
        <v>1</v>
      </c>
      <c r="G11" s="16">
        <f>Framework!U69</f>
        <v>1.5166666666666666</v>
      </c>
    </row>
    <row r="12" spans="2:24" x14ac:dyDescent="0.3">
      <c r="B12" s="443"/>
      <c r="C12" s="4" t="s">
        <v>430</v>
      </c>
      <c r="D12" s="1">
        <v>3</v>
      </c>
      <c r="E12" s="7">
        <f t="shared" si="0"/>
        <v>1.9583333333333335</v>
      </c>
      <c r="F12" s="15">
        <f>Framework!T89</f>
        <v>1.5757575757575759</v>
      </c>
      <c r="G12" s="16">
        <f>Framework!U89</f>
        <v>2.3409090909090908</v>
      </c>
    </row>
    <row r="13" spans="2:24" ht="28.8" x14ac:dyDescent="0.3">
      <c r="B13" s="444" t="s">
        <v>431</v>
      </c>
      <c r="C13" s="4" t="s">
        <v>432</v>
      </c>
      <c r="D13" s="1">
        <v>3</v>
      </c>
      <c r="E13" s="65">
        <f t="shared" si="0"/>
        <v>3.6634615384615383</v>
      </c>
      <c r="F13" s="15">
        <f>Framework!T106</f>
        <v>3.2532051282051282</v>
      </c>
      <c r="G13" s="16">
        <f>Framework!U106</f>
        <v>4.0737179487179489</v>
      </c>
    </row>
    <row r="14" spans="2:24" ht="14.85" customHeight="1" x14ac:dyDescent="0.3">
      <c r="B14" s="445"/>
      <c r="C14" s="4" t="s">
        <v>433</v>
      </c>
      <c r="D14" s="1">
        <v>3</v>
      </c>
      <c r="E14" s="7">
        <f t="shared" si="0"/>
        <v>2.4166666666666665</v>
      </c>
      <c r="F14" s="15">
        <f>Framework!T128</f>
        <v>2.1875</v>
      </c>
      <c r="G14" s="16">
        <f>Framework!U128</f>
        <v>2.645833333333333</v>
      </c>
    </row>
    <row r="15" spans="2:24" x14ac:dyDescent="0.3">
      <c r="B15" s="445"/>
      <c r="C15" s="4" t="s">
        <v>434</v>
      </c>
      <c r="D15" s="1">
        <v>3</v>
      </c>
      <c r="E15" s="7">
        <f t="shared" si="0"/>
        <v>2.3250000000000002</v>
      </c>
      <c r="F15" s="15">
        <f>Framework!T139</f>
        <v>2</v>
      </c>
      <c r="G15" s="16">
        <f>Framework!U139</f>
        <v>2.65</v>
      </c>
    </row>
    <row r="16" spans="2:24" x14ac:dyDescent="0.3">
      <c r="B16" s="445"/>
      <c r="C16" s="4" t="s">
        <v>435</v>
      </c>
      <c r="D16" s="1">
        <v>3</v>
      </c>
      <c r="E16" s="7">
        <f t="shared" si="0"/>
        <v>3.8354978354978355</v>
      </c>
      <c r="F16" s="15">
        <f>Framework!T152</f>
        <v>3.6293290043290045</v>
      </c>
      <c r="G16" s="16">
        <f>Framework!U152</f>
        <v>4.041666666666667</v>
      </c>
    </row>
    <row r="17" spans="2:24" x14ac:dyDescent="0.3">
      <c r="B17" s="445"/>
      <c r="C17" s="4" t="s">
        <v>436</v>
      </c>
      <c r="D17" s="1">
        <v>3</v>
      </c>
      <c r="E17" s="7">
        <f t="shared" si="0"/>
        <v>2.8463541666666665</v>
      </c>
      <c r="F17" s="15">
        <f>Framework!T180</f>
        <v>2.5729166666666665</v>
      </c>
      <c r="G17" s="16">
        <f>Framework!U180</f>
        <v>3.1197916666666665</v>
      </c>
    </row>
    <row r="18" spans="2:24" x14ac:dyDescent="0.3">
      <c r="B18" s="450" t="s">
        <v>437</v>
      </c>
      <c r="C18" s="4" t="s">
        <v>438</v>
      </c>
      <c r="D18" s="1">
        <v>3</v>
      </c>
      <c r="E18" s="7">
        <f t="shared" si="0"/>
        <v>2.915</v>
      </c>
      <c r="F18" s="15">
        <f>Framework!T202</f>
        <v>2.8899999999999997</v>
      </c>
      <c r="G18" s="16">
        <f>Framework!U202</f>
        <v>2.94</v>
      </c>
    </row>
    <row r="19" spans="2:24" x14ac:dyDescent="0.3">
      <c r="B19" s="451"/>
      <c r="C19" s="4" t="s">
        <v>439</v>
      </c>
      <c r="D19" s="1">
        <v>3</v>
      </c>
      <c r="E19" s="7">
        <f t="shared" si="0"/>
        <v>3.416666666666667</v>
      </c>
      <c r="F19" s="15">
        <f>Framework!T221</f>
        <v>3.3888888888888893</v>
      </c>
      <c r="G19" s="16">
        <f>Framework!U221</f>
        <v>3.4444444444444442</v>
      </c>
    </row>
    <row r="20" spans="2:24" x14ac:dyDescent="0.3">
      <c r="B20" s="448" t="s">
        <v>440</v>
      </c>
      <c r="C20" s="4" t="s">
        <v>441</v>
      </c>
      <c r="D20" s="1">
        <v>3</v>
      </c>
      <c r="E20" s="7">
        <f t="shared" si="0"/>
        <v>2.65</v>
      </c>
      <c r="F20" s="15">
        <f>Framework!T231</f>
        <v>2.0499999999999998</v>
      </c>
      <c r="G20" s="16">
        <f>Framework!U231</f>
        <v>3.25</v>
      </c>
    </row>
    <row r="21" spans="2:24" x14ac:dyDescent="0.3">
      <c r="B21" s="449"/>
      <c r="C21" s="4" t="s">
        <v>442</v>
      </c>
      <c r="D21" s="1">
        <v>3</v>
      </c>
      <c r="E21" s="7">
        <f t="shared" si="0"/>
        <v>1.75</v>
      </c>
      <c r="F21" s="15">
        <f>Framework!T241</f>
        <v>1.375</v>
      </c>
      <c r="G21" s="16">
        <f>Framework!U241</f>
        <v>2.125</v>
      </c>
    </row>
    <row r="22" spans="2:24" x14ac:dyDescent="0.3">
      <c r="B22" s="449"/>
      <c r="C22" s="4" t="s">
        <v>443</v>
      </c>
      <c r="D22" s="1">
        <v>3</v>
      </c>
      <c r="E22" s="7">
        <f t="shared" si="0"/>
        <v>3.5</v>
      </c>
      <c r="F22" s="15">
        <f>Framework!T246</f>
        <v>3.5</v>
      </c>
      <c r="G22" s="16">
        <f>Framework!U246</f>
        <v>3.5</v>
      </c>
    </row>
    <row r="23" spans="2:24" ht="14.85" customHeight="1" x14ac:dyDescent="0.3">
      <c r="B23" s="449"/>
      <c r="C23" s="4" t="s">
        <v>444</v>
      </c>
      <c r="D23" s="1">
        <v>3</v>
      </c>
      <c r="E23" s="7">
        <f t="shared" si="0"/>
        <v>3</v>
      </c>
      <c r="F23" s="15">
        <f>Framework!T251</f>
        <v>2.5</v>
      </c>
      <c r="G23" s="16">
        <f>Framework!U251</f>
        <v>3.5</v>
      </c>
    </row>
    <row r="24" spans="2:24" x14ac:dyDescent="0.3">
      <c r="B24" s="446" t="s">
        <v>445</v>
      </c>
      <c r="C24" s="4" t="s">
        <v>446</v>
      </c>
      <c r="D24" s="1">
        <v>3</v>
      </c>
      <c r="E24" s="7">
        <f t="shared" si="0"/>
        <v>3.666666666666667</v>
      </c>
      <c r="F24" s="15">
        <f>Framework!T253</f>
        <v>3.5</v>
      </c>
      <c r="G24" s="16">
        <f>Framework!U253</f>
        <v>3.8333333333333335</v>
      </c>
    </row>
    <row r="25" spans="2:24" ht="15" thickBot="1" x14ac:dyDescent="0.35">
      <c r="B25" s="447"/>
      <c r="C25" s="5" t="s">
        <v>447</v>
      </c>
      <c r="D25" s="20">
        <v>3</v>
      </c>
      <c r="E25" s="8">
        <f t="shared" si="0"/>
        <v>2.75</v>
      </c>
      <c r="F25" s="17">
        <f>Framework!T260</f>
        <v>2.5</v>
      </c>
      <c r="G25" s="18">
        <f>Framework!U260</f>
        <v>3</v>
      </c>
    </row>
    <row r="27" spans="2:24" x14ac:dyDescent="0.3">
      <c r="G27" t="s">
        <v>56</v>
      </c>
      <c r="X27" s="162" t="s">
        <v>759</v>
      </c>
    </row>
    <row r="34" spans="7:7" x14ac:dyDescent="0.3">
      <c r="G34" t="s">
        <v>68</v>
      </c>
    </row>
    <row r="57" spans="7:24" ht="388.8" x14ac:dyDescent="0.3">
      <c r="X57" s="153" t="s">
        <v>779</v>
      </c>
    </row>
    <row r="59" spans="7:24" x14ac:dyDescent="0.3">
      <c r="G59" t="s">
        <v>105</v>
      </c>
    </row>
    <row r="62" spans="7:24" x14ac:dyDescent="0.3">
      <c r="G62" t="s">
        <v>108</v>
      </c>
    </row>
    <row r="144" spans="15:24" ht="409.6" x14ac:dyDescent="0.3">
      <c r="O144" t="s">
        <v>24</v>
      </c>
      <c r="X144" s="154" t="s">
        <v>781</v>
      </c>
    </row>
    <row r="165" spans="7:8" x14ac:dyDescent="0.3">
      <c r="G165" t="s">
        <v>264</v>
      </c>
      <c r="H165" t="s">
        <v>772</v>
      </c>
    </row>
    <row r="167" spans="7:8" x14ac:dyDescent="0.3">
      <c r="G167" t="s">
        <v>481</v>
      </c>
      <c r="H167" t="s">
        <v>769</v>
      </c>
    </row>
    <row r="168" spans="7:8" x14ac:dyDescent="0.3">
      <c r="G168" t="s">
        <v>266</v>
      </c>
      <c r="H168" t="s">
        <v>768</v>
      </c>
    </row>
    <row r="169" spans="7:8" x14ac:dyDescent="0.3">
      <c r="H169" t="s">
        <v>608</v>
      </c>
    </row>
    <row r="173" spans="7:8" x14ac:dyDescent="0.3">
      <c r="H173" s="150"/>
    </row>
    <row r="174" spans="7:8" x14ac:dyDescent="0.3">
      <c r="G174" t="s">
        <v>275</v>
      </c>
    </row>
    <row r="175" spans="7:8" x14ac:dyDescent="0.3">
      <c r="G175" t="s">
        <v>277</v>
      </c>
    </row>
    <row r="176" spans="7:8" x14ac:dyDescent="0.3">
      <c r="G176" t="s">
        <v>279</v>
      </c>
      <c r="H176" t="s">
        <v>770</v>
      </c>
    </row>
    <row r="177" spans="7:24" x14ac:dyDescent="0.3">
      <c r="G177" t="s">
        <v>281</v>
      </c>
      <c r="H177" t="s">
        <v>771</v>
      </c>
    </row>
    <row r="180" spans="7:24" ht="14.85" customHeight="1" x14ac:dyDescent="0.3"/>
    <row r="182" spans="7:24" ht="409.6" x14ac:dyDescent="0.3">
      <c r="G182" t="s">
        <v>288</v>
      </c>
      <c r="H182" s="151" t="s">
        <v>773</v>
      </c>
    </row>
    <row r="186" spans="7:24" x14ac:dyDescent="0.3">
      <c r="X186" t="s">
        <v>774</v>
      </c>
    </row>
    <row r="187" spans="7:24" x14ac:dyDescent="0.3">
      <c r="G187" t="s">
        <v>294</v>
      </c>
    </row>
    <row r="188" spans="7:24" ht="360" x14ac:dyDescent="0.3">
      <c r="X188" s="153" t="s">
        <v>783</v>
      </c>
    </row>
    <row r="189" spans="7:24" ht="409.6" x14ac:dyDescent="0.3">
      <c r="H189" s="151" t="s">
        <v>297</v>
      </c>
      <c r="X189" s="157" t="s">
        <v>784</v>
      </c>
    </row>
    <row r="192" spans="7:24" ht="409.6" x14ac:dyDescent="0.3">
      <c r="X192" s="153" t="s">
        <v>785</v>
      </c>
    </row>
    <row r="194" spans="24:24" ht="259.2" x14ac:dyDescent="0.3">
      <c r="X194" s="153" t="s">
        <v>786</v>
      </c>
    </row>
    <row r="195" spans="24:24" ht="259.2" x14ac:dyDescent="0.3">
      <c r="X195" s="153" t="s">
        <v>786</v>
      </c>
    </row>
    <row r="196" spans="24:24" ht="409.6" x14ac:dyDescent="0.3">
      <c r="X196" s="153" t="s">
        <v>787</v>
      </c>
    </row>
    <row r="198" spans="24:24" ht="302.39999999999998" x14ac:dyDescent="0.3">
      <c r="X198" s="153" t="s">
        <v>788</v>
      </c>
    </row>
    <row r="199" spans="24:24" ht="273.60000000000002" x14ac:dyDescent="0.3">
      <c r="X199" s="153" t="s">
        <v>789</v>
      </c>
    </row>
    <row r="200" spans="24:24" x14ac:dyDescent="0.3">
      <c r="X200" t="s">
        <v>790</v>
      </c>
    </row>
    <row r="201" spans="24:24" ht="230.4" x14ac:dyDescent="0.3">
      <c r="X201" s="153" t="s">
        <v>791</v>
      </c>
    </row>
    <row r="202" spans="24:24" ht="14.85" customHeight="1" x14ac:dyDescent="0.3">
      <c r="X202" s="153" t="s">
        <v>792</v>
      </c>
    </row>
    <row r="204" spans="24:24" ht="172.8" x14ac:dyDescent="0.3">
      <c r="X204" s="153" t="s">
        <v>793</v>
      </c>
    </row>
    <row r="205" spans="24:24" ht="409.6" x14ac:dyDescent="0.3">
      <c r="X205" s="153" t="s">
        <v>794</v>
      </c>
    </row>
    <row r="206" spans="24:24" ht="100.8" x14ac:dyDescent="0.3">
      <c r="X206" s="153" t="s">
        <v>795</v>
      </c>
    </row>
    <row r="207" spans="24:24" ht="244.8" x14ac:dyDescent="0.3">
      <c r="X207" s="153" t="s">
        <v>796</v>
      </c>
    </row>
    <row r="208" spans="24:24" ht="201.6" x14ac:dyDescent="0.3">
      <c r="X208" s="153" t="s">
        <v>797</v>
      </c>
    </row>
    <row r="211" spans="7:24" x14ac:dyDescent="0.3">
      <c r="X211" t="s">
        <v>798</v>
      </c>
    </row>
    <row r="212" spans="7:24" x14ac:dyDescent="0.3">
      <c r="X212" t="s">
        <v>799</v>
      </c>
    </row>
    <row r="215" spans="7:24" ht="345.6" x14ac:dyDescent="0.3">
      <c r="X215" s="153" t="s">
        <v>800</v>
      </c>
    </row>
    <row r="216" spans="7:24" ht="273.60000000000002" x14ac:dyDescent="0.3">
      <c r="X216" s="153" t="s">
        <v>801</v>
      </c>
    </row>
    <row r="217" spans="7:24" ht="409.6" x14ac:dyDescent="0.3">
      <c r="X217" s="157" t="s">
        <v>802</v>
      </c>
    </row>
    <row r="218" spans="7:24" x14ac:dyDescent="0.3">
      <c r="G218" t="s">
        <v>340</v>
      </c>
      <c r="X218" s="162" t="s">
        <v>803</v>
      </c>
    </row>
    <row r="219" spans="7:24" x14ac:dyDescent="0.3">
      <c r="X219" s="162" t="s">
        <v>803</v>
      </c>
    </row>
    <row r="220" spans="7:24" x14ac:dyDescent="0.3">
      <c r="G220" t="s">
        <v>467</v>
      </c>
      <c r="X220" s="162" t="s">
        <v>803</v>
      </c>
    </row>
    <row r="221" spans="7:24" ht="14.85" customHeight="1" x14ac:dyDescent="0.3">
      <c r="X221" t="s">
        <v>804</v>
      </c>
    </row>
    <row r="222" spans="7:24" x14ac:dyDescent="0.3">
      <c r="X222" t="s">
        <v>804</v>
      </c>
    </row>
    <row r="223" spans="7:24" x14ac:dyDescent="0.3">
      <c r="X223" t="s">
        <v>805</v>
      </c>
    </row>
    <row r="224" spans="7:24" x14ac:dyDescent="0.3">
      <c r="X224" t="s">
        <v>806</v>
      </c>
    </row>
    <row r="225" spans="24:24" x14ac:dyDescent="0.3">
      <c r="X225" t="s">
        <v>807</v>
      </c>
    </row>
    <row r="226" spans="24:24" x14ac:dyDescent="0.3">
      <c r="X226" t="s">
        <v>808</v>
      </c>
    </row>
    <row r="227" spans="24:24" x14ac:dyDescent="0.3">
      <c r="X227" t="s">
        <v>809</v>
      </c>
    </row>
    <row r="231" spans="24:24" ht="14.85" customHeight="1" x14ac:dyDescent="0.3"/>
    <row r="237" spans="24:24" x14ac:dyDescent="0.3">
      <c r="X237" t="s">
        <v>810</v>
      </c>
    </row>
    <row r="246" spans="7:24" ht="14.85" customHeight="1" x14ac:dyDescent="0.3">
      <c r="G246" t="s">
        <v>383</v>
      </c>
      <c r="X246" s="153" t="s">
        <v>782</v>
      </c>
    </row>
    <row r="250" spans="7:24" x14ac:dyDescent="0.3">
      <c r="G250" t="s">
        <v>390</v>
      </c>
    </row>
    <row r="259" spans="24:24" ht="129.6" x14ac:dyDescent="0.3">
      <c r="X259" s="153" t="s">
        <v>811</v>
      </c>
    </row>
  </sheetData>
  <mergeCells count="6">
    <mergeCell ref="B4:B9"/>
    <mergeCell ref="B10:B12"/>
    <mergeCell ref="B13:B17"/>
    <mergeCell ref="B24:B25"/>
    <mergeCell ref="B20:B23"/>
    <mergeCell ref="B18:B19"/>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6A139F-F2B0-4001-B0C8-5A12061A0D52}">
  <sheetPr codeName="Sheet3"/>
  <dimension ref="B2:E7"/>
  <sheetViews>
    <sheetView showGridLines="0" zoomScale="77" zoomScaleNormal="77" workbookViewId="0">
      <selection activeCell="E7" sqref="E7"/>
    </sheetView>
  </sheetViews>
  <sheetFormatPr defaultRowHeight="14.4" x14ac:dyDescent="0.3"/>
  <cols>
    <col min="1" max="1" width="4.44140625" customWidth="1"/>
    <col min="2" max="2" width="20.21875" bestFit="1" customWidth="1"/>
    <col min="3" max="3" width="19.21875" bestFit="1" customWidth="1"/>
    <col min="4" max="4" width="52.21875" customWidth="1"/>
    <col min="5" max="5" width="70.5546875" customWidth="1"/>
  </cols>
  <sheetData>
    <row r="2" spans="2:5" ht="16.2" thickBot="1" x14ac:dyDescent="0.35">
      <c r="B2" s="51" t="s">
        <v>448</v>
      </c>
      <c r="C2" s="49" t="s">
        <v>449</v>
      </c>
      <c r="D2" s="49" t="s">
        <v>11</v>
      </c>
      <c r="E2" s="49" t="s">
        <v>12</v>
      </c>
    </row>
    <row r="3" spans="2:5" ht="62.1" customHeight="1" x14ac:dyDescent="0.3">
      <c r="B3" s="27" t="s">
        <v>25</v>
      </c>
      <c r="C3" s="118">
        <v>1</v>
      </c>
      <c r="D3" s="21" t="s">
        <v>450</v>
      </c>
      <c r="E3" s="22" t="s">
        <v>451</v>
      </c>
    </row>
    <row r="4" spans="2:5" ht="62.1" customHeight="1" x14ac:dyDescent="0.3">
      <c r="B4" s="28" t="s">
        <v>30</v>
      </c>
      <c r="C4" s="117">
        <v>2</v>
      </c>
      <c r="D4" s="23" t="s">
        <v>452</v>
      </c>
      <c r="E4" s="24" t="s">
        <v>453</v>
      </c>
    </row>
    <row r="5" spans="2:5" ht="62.1" customHeight="1" x14ac:dyDescent="0.3">
      <c r="B5" s="27" t="s">
        <v>24</v>
      </c>
      <c r="C5" s="119">
        <v>3</v>
      </c>
      <c r="D5" s="21" t="s">
        <v>454</v>
      </c>
      <c r="E5" s="22" t="s">
        <v>455</v>
      </c>
    </row>
    <row r="6" spans="2:5" ht="62.1" customHeight="1" x14ac:dyDescent="0.3">
      <c r="B6" s="28" t="s">
        <v>35</v>
      </c>
      <c r="C6" s="120">
        <v>4</v>
      </c>
      <c r="D6" s="23" t="s">
        <v>456</v>
      </c>
      <c r="E6" s="24" t="s">
        <v>457</v>
      </c>
    </row>
    <row r="7" spans="2:5" ht="62.1" customHeight="1" thickBot="1" x14ac:dyDescent="0.35">
      <c r="B7" s="29" t="s">
        <v>37</v>
      </c>
      <c r="C7" s="121">
        <v>5</v>
      </c>
      <c r="D7" s="25" t="s">
        <v>458</v>
      </c>
      <c r="E7" s="26" t="s">
        <v>459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AFD84942B0AFE4E9C0F99AB2F44E87F" ma:contentTypeVersion="4" ma:contentTypeDescription="Create a new document." ma:contentTypeScope="" ma:versionID="ba6b50fd71ffd2d5f01f583e0ea0f831">
  <xsd:schema xmlns:xsd="http://www.w3.org/2001/XMLSchema" xmlns:xs="http://www.w3.org/2001/XMLSchema" xmlns:p="http://schemas.microsoft.com/office/2006/metadata/properties" xmlns:ns2="7ec0a6fd-8419-451c-b93e-acb4b3a5eab3" targetNamespace="http://schemas.microsoft.com/office/2006/metadata/properties" ma:root="true" ma:fieldsID="d3db750ba21dc57b4a0526f13ee16cdf" ns2:_="">
    <xsd:import namespace="7ec0a6fd-8419-451c-b93e-acb4b3a5eab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c0a6fd-8419-451c-b93e-acb4b3a5eab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805F308-0F8D-4FD5-83D9-ADB82000755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ec0a6fd-8419-451c-b93e-acb4b3a5eab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AA85BFC-1311-43E8-A48B-C44B744F57BF}">
  <ds:schemaRefs>
    <ds:schemaRef ds:uri="7ec0a6fd-8419-451c-b93e-acb4b3a5eab3"/>
    <ds:schemaRef ds:uri="http://schemas.microsoft.com/office/2006/documentManagement/types"/>
    <ds:schemaRef ds:uri="http://purl.org/dc/terms/"/>
    <ds:schemaRef ds:uri="http://purl.org/dc/elements/1.1/"/>
    <ds:schemaRef ds:uri="http://schemas.microsoft.com/office/2006/metadata/properties"/>
    <ds:schemaRef ds:uri="http://schemas.openxmlformats.org/package/2006/metadata/core-properties"/>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435CD18A-F2DA-470F-9D93-5FD462FBA1EB}">
  <ds:schemaRefs>
    <ds:schemaRef ds:uri="http://schemas.microsoft.com/sharepoint/v3/contenttype/forms"/>
  </ds:schemaRefs>
</ds:datastoreItem>
</file>

<file path=docMetadata/LabelInfo.xml><?xml version="1.0" encoding="utf-8"?>
<clbl:labelList xmlns:clbl="http://schemas.microsoft.com/office/2020/mipLabelMetadata">
  <clbl:label id="{e0793d39-0939-496d-b129-198edd916feb}" enabled="0" method="" siteId="{e0793d39-0939-496d-b129-198edd916fe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Framework</vt:lpstr>
      <vt:lpstr>Remediation Proposal</vt:lpstr>
      <vt:lpstr>Gap Analysis</vt:lpstr>
      <vt:lpstr>Sheet4</vt:lpstr>
      <vt:lpstr>Dashboard</vt:lpstr>
      <vt:lpstr>Maturity Levels</vt:lpstr>
      <vt:lpstr>Framework!Print_Area</vt:lpstr>
      <vt:lpstr>Framework!Print_Titles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Pedrotti, Andrea F.</cp:lastModifiedBy>
  <cp:revision/>
  <dcterms:created xsi:type="dcterms:W3CDTF">2024-09-11T06:21:29Z</dcterms:created>
  <dcterms:modified xsi:type="dcterms:W3CDTF">2025-06-30T14:04:32Z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0x0101005AFD84942B0AFE4E9C0F99AB2F44E87F</vt:lpwstr>
  </property>
  <property fmtid="{D5CDD505-2E9C-101B-9397-08002B2CF9AE}" pid="3" name="MediaServiceImageTags">
    <vt:lpwstr/>
  </property>
</Properties>
</file>